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980" windowHeight="16540" activeTab="0"/>
  </bookViews>
  <sheets>
    <sheet name="总表" sheetId="1" r:id="rId1"/>
  </sheets>
  <definedNames>
    <definedName name="_xlnm._FilterDatabase" localSheetId="0" hidden="1">'总表'!$D$1:$D$1348</definedName>
  </definedNames>
  <calcPr fullCalcOnLoad="1"/>
</workbook>
</file>

<file path=xl/sharedStrings.xml><?xml version="1.0" encoding="utf-8"?>
<sst xmlns="http://schemas.openxmlformats.org/spreadsheetml/2006/main" count="257" uniqueCount="186">
  <si>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</si>
  <si>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</si>
  <si>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</si>
  <si>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</si>
  <si>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</si>
  <si>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</si>
  <si>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</si>
  <si>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</si>
  <si>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</si>
  <si>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西部阳光行动“大学生支教”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</si>
  <si>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</si>
  <si>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</si>
  <si>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</si>
  <si>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</si>
  <si>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</si>
  <si>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</si>
  <si>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</si>
  <si>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</si>
  <si>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</si>
  <si>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</si>
  <si>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>老罗和他的朋友们教育科技（北京）有限公司</t>
  </si>
  <si>
    <t>Lo Ying Shek Chi Wai Foundation</t>
  </si>
  <si>
    <t xml:space="preserve"> </t>
  </si>
  <si>
    <t>序号</t>
  </si>
  <si>
    <t>首域投资有限责任公司</t>
  </si>
  <si>
    <t>甘肃宕昌县基础教育综合提升项目（三期）</t>
  </si>
  <si>
    <t>玉树地震灾后教育支持—“藏族志愿者支教行动”</t>
  </si>
  <si>
    <t>营伟华</t>
  </si>
  <si>
    <t>陪伴成长—农村寄宿制学校驻校社工</t>
  </si>
  <si>
    <t>林紫燕</t>
  </si>
  <si>
    <t>吉美坚赞学校藏式建筑班课程建设</t>
  </si>
  <si>
    <t>志愿者零星捐赠</t>
  </si>
  <si>
    <t>甘肃成县基础教育综合提升项目（一期、二期）</t>
  </si>
  <si>
    <t>南都公益基金会</t>
  </si>
  <si>
    <t>腾讯公益慈善基金会</t>
  </si>
  <si>
    <t>北京市西部阳光农村发展基金会</t>
  </si>
  <si>
    <t>阳光童趣园—甘肃成县农村幼儿教育探索</t>
  </si>
  <si>
    <t>甘肃康县基础教育综合提升项目</t>
  </si>
  <si>
    <t>深圳市社会公益基金会</t>
  </si>
  <si>
    <t>阳光童趣园—甘肃礼县农村幼儿教育探索</t>
  </si>
  <si>
    <t>汇丰银行</t>
  </si>
  <si>
    <t>桥畔计划—教育公益组织支持平台</t>
  </si>
  <si>
    <t>UBS Optimus Foundation</t>
  </si>
  <si>
    <t>阳光童趣园—项目评估</t>
  </si>
  <si>
    <t>青葵花导师计划</t>
  </si>
  <si>
    <t>冼全强</t>
  </si>
  <si>
    <t>浙江敦和慈善基金会</t>
  </si>
  <si>
    <t>新联康（中国）有限公司员工集体捐赠</t>
  </si>
  <si>
    <t>陪伴成长—农村寄宿制学校驻校社工</t>
  </si>
  <si>
    <t>陪伴成长—农村寄宿制学校驻校社工摄影制作</t>
  </si>
  <si>
    <t>阳光童趣园—甘肃陇南农村幼儿教育探索</t>
  </si>
  <si>
    <t>甘肃陇南农村寄宿制学校硬件设施提升项目</t>
  </si>
  <si>
    <t>徐氏家族慈善基金会</t>
  </si>
  <si>
    <t>浙江省网易慈善基金会</t>
  </si>
  <si>
    <t>2013年“心舞”留守儿童夏令营</t>
  </si>
  <si>
    <t>儿童减防灾教育</t>
  </si>
  <si>
    <t>北京新民思睿教育咨询中心</t>
  </si>
  <si>
    <t>2013年教育NGO年会案例费用</t>
  </si>
  <si>
    <t>同济慈善会</t>
  </si>
  <si>
    <t>长沙梦创公益文化发展中心</t>
  </si>
  <si>
    <t>中国扶贫基金会</t>
  </si>
  <si>
    <t>2013年教育公益组织年会</t>
  </si>
  <si>
    <t>西部阳光十周年体验展</t>
  </si>
  <si>
    <t>苏州春苗投资管理有限公司</t>
  </si>
  <si>
    <t>Rockefeller Philanthropy Advisors</t>
  </si>
  <si>
    <t>腾讯微爱机构成长计划</t>
  </si>
  <si>
    <t>第二届中国公益慈善项目大赛奖金</t>
  </si>
  <si>
    <t>嘉实基金管理有限公司</t>
  </si>
  <si>
    <t>阳光童趣园—甘肃康县农村幼儿教育探索</t>
  </si>
  <si>
    <t>汇丰银行（中国）有限公司员工</t>
  </si>
  <si>
    <t>北京永青农村发展基金会</t>
  </si>
  <si>
    <t>新联康（中国）有限公司</t>
  </si>
  <si>
    <t>青葵花-特岗教师论坛</t>
  </si>
  <si>
    <t>张小莺</t>
  </si>
  <si>
    <t>基金会发展</t>
  </si>
  <si>
    <t>香港乐施会</t>
  </si>
  <si>
    <t>甘肃文县基础教育综合提升项目</t>
  </si>
  <si>
    <t>西部阳光行动2014大学生暑期支教</t>
  </si>
  <si>
    <t>广东省春桃慈善基金会</t>
  </si>
  <si>
    <t xml:space="preserve">                                                —财务收支报表</t>
  </si>
  <si>
    <t>汇丰银行太原分行员工</t>
  </si>
  <si>
    <t>甘肃陇南农村寄宿制学校儿童生活改善计划</t>
  </si>
  <si>
    <t>青葵花-甘肃省2014县级教育局局长学习论坛</t>
  </si>
  <si>
    <t>甘肃省教育厅</t>
  </si>
  <si>
    <t>景行计划</t>
  </si>
  <si>
    <t>青葵花-西部乡村教师成长行动</t>
  </si>
  <si>
    <t>2014心舞夏令营-减防灾</t>
  </si>
  <si>
    <t>上海权芮化妆品有限公司（牛尔美之本）</t>
  </si>
  <si>
    <t>上海益优青年服务中心</t>
  </si>
  <si>
    <t>李菁</t>
  </si>
  <si>
    <t>浙江省敦和慈善基金会</t>
  </si>
  <si>
    <t>种子基金</t>
  </si>
  <si>
    <t>报表时间：二〇一四年十二月三十一日</t>
  </si>
  <si>
    <t>420雅安地震紧急救灾及灾后教育</t>
  </si>
  <si>
    <t>营伟华</t>
  </si>
  <si>
    <t>金媛影</t>
  </si>
  <si>
    <t>志愿者零星捐赠</t>
  </si>
  <si>
    <t>中央编译局</t>
  </si>
  <si>
    <t>非限定性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</si>
  <si>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</si>
  <si>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</si>
  <si>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</si>
  <si>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</si>
  <si>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</si>
  <si>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</si>
  <si>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</si>
  <si>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举力基金</t>
  </si>
  <si>
    <t>支持农村贫困教师</t>
  </si>
  <si>
    <t>上海信卓投资咨询有限公司</t>
  </si>
  <si>
    <t>上海鸿舸货运代理有限公司</t>
  </si>
  <si>
    <t>周小丽</t>
  </si>
  <si>
    <t>林紫燕</t>
  </si>
  <si>
    <t>吕飞</t>
  </si>
  <si>
    <t>阳光助飞项目</t>
  </si>
  <si>
    <t>志愿者零星捐赠</t>
  </si>
  <si>
    <t>北京益派市场咨询有限公司</t>
  </si>
  <si>
    <t>大连迈仕通机械有限公司</t>
  </si>
  <si>
    <t>阳光百宝箱</t>
  </si>
  <si>
    <t>西部阳光行动2014“大学生支教”</t>
  </si>
  <si>
    <t>好丽友食品有限公司</t>
  </si>
  <si>
    <t>好丽友杯大学生公益实践大赛台湾行</t>
  </si>
  <si>
    <t>心平公益基金会</t>
  </si>
  <si>
    <t>西部阳光行动大学生社团公益行动力提升</t>
  </si>
  <si>
    <t>益微青年公益发展</t>
  </si>
  <si>
    <t>西部阳光行动2012大学生暑期支教</t>
  </si>
  <si>
    <t>西部阳光行动2013大学生暑期支教</t>
  </si>
  <si>
    <t>北京世纪隆文品牌管理有限公司</t>
  </si>
  <si>
    <t>学子情支教</t>
  </si>
  <si>
    <t>浙江敦和慈善基金会</t>
  </si>
  <si>
    <t>益微青年V立营</t>
  </si>
  <si>
    <t>广东省与人公益基金会</t>
  </si>
  <si>
    <t>START支教公开课</t>
  </si>
  <si>
    <t>2013年雏雁起飞大学生公益行动激励计划</t>
  </si>
  <si>
    <t>雏雁起飞大学生公益行动</t>
  </si>
  <si>
    <t>汇丰银行</t>
  </si>
  <si>
    <t>彩虹桥非传统教学项目</t>
  </si>
  <si>
    <t>北京爱康国宾门诊部有限公司</t>
  </si>
  <si>
    <t>“和公益”娃娃足球项目</t>
  </si>
  <si>
    <t>北京市朝阳区自然之友环境研究所</t>
  </si>
  <si>
    <t>梁从诫先生环保—教育基金</t>
  </si>
  <si>
    <t>张小莺</t>
  </si>
  <si>
    <t>自然之友环保教育基金</t>
  </si>
  <si>
    <t>“一杯干净水”</t>
  </si>
  <si>
    <t>腾讯公益慈善基金会</t>
  </si>
  <si>
    <t>彩蝶计划</t>
  </si>
  <si>
    <t>北京世纪奕阳教育科技有限公司</t>
  </si>
  <si>
    <t>梦想行动派—流动儿童非正规教育</t>
  </si>
  <si>
    <t>北京乐知自胜教育咨询中心有限责任公司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</si>
  <si>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</si>
  <si>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</si>
  <si>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</si>
  <si>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</si>
  <si>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</si>
  <si>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</si>
  <si>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Rockefeller Philanthropy Advisors</t>
  </si>
  <si>
    <t>贫困山区小规模学校教育质量提升</t>
  </si>
  <si>
    <t>牧区大龄青少年项目</t>
  </si>
  <si>
    <t>香港乐施会</t>
  </si>
  <si>
    <t>北京市流动儿童非正规学前教育</t>
  </si>
  <si>
    <t>赠予亚洲</t>
  </si>
  <si>
    <t>永丰小学项目</t>
  </si>
  <si>
    <t>广东省惠州市基督教淡水福音堂</t>
  </si>
  <si>
    <t>云南鲁甸地震救灾</t>
  </si>
  <si>
    <t>陈丹青</t>
  </si>
  <si>
    <t>基金会负责人：来超</t>
  </si>
  <si>
    <t xml:space="preserve">  财 务:曾水晶</t>
  </si>
  <si>
    <t>感谢以上单位及个人对我基金会的大力支持！</t>
  </si>
  <si>
    <t>报表说明事项：</t>
  </si>
  <si>
    <t>捐赠收入：（货币性捐赠收入）</t>
  </si>
  <si>
    <t>公益支出：（货币性公益支出）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</si>
  <si>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</si>
  <si>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</si>
  <si>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</si>
  <si>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</si>
  <si>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</si>
  <si>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</si>
  <si>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</si>
  <si>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</si>
  <si>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中华思源工程扶贫基金会</t>
  </si>
  <si>
    <t>mp3</t>
  </si>
  <si>
    <t>900个</t>
  </si>
  <si>
    <t>北京青青蓝蓝图书有限公司</t>
  </si>
  <si>
    <t>图书</t>
  </si>
  <si>
    <t>879套</t>
  </si>
  <si>
    <t>6102（679套）、1800（200套）</t>
  </si>
  <si>
    <t>合  计</t>
  </si>
</sst>
</file>

<file path=xl/styles.xml><?xml version="1.0" encoding="utf-8"?>
<styleSheet xmlns="http://schemas.openxmlformats.org/spreadsheetml/2006/main">
  <numFmts count="3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#,##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#,##0.00"/>
    <numFmt numFmtId="192" formatCode="#,##0.00_ ;[Red]\-#,##0.00\ "/>
    <numFmt numFmtId="193" formatCode="0.00_ "/>
    <numFmt numFmtId="194" formatCode="0.00_);\(0.00\)"/>
  </numFmts>
  <fonts count="4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Verdana"/>
      <family val="0"/>
    </font>
    <font>
      <b/>
      <sz val="11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u val="single"/>
      <sz val="12"/>
      <color indexed="12"/>
      <name val="宋体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2"/>
      <color indexed="20"/>
      <name val="宋体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2"/>
      <color theme="10"/>
      <name val="宋体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8" borderId="5" applyNumberFormat="0" applyAlignment="0" applyProtection="0"/>
    <xf numFmtId="0" fontId="38" fillId="29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8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40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39" fontId="1" fillId="0" borderId="10" xfId="40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3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40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1" fillId="0" borderId="0" xfId="40" applyFont="1" applyFill="1" applyBorder="1">
      <alignment/>
      <protection/>
    </xf>
    <xf numFmtId="0" fontId="2" fillId="0" borderId="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186" fontId="1" fillId="0" borderId="10" xfId="0" applyNumberFormat="1" applyFont="1" applyFill="1" applyBorder="1" applyAlignment="1">
      <alignment horizontal="right" vertical="center"/>
    </xf>
    <xf numFmtId="4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39" fontId="2" fillId="0" borderId="10" xfId="4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93" fontId="1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right" vertical="center"/>
    </xf>
    <xf numFmtId="192" fontId="1" fillId="0" borderId="1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0" fontId="5" fillId="0" borderId="0" xfId="40" applyFont="1" applyFill="1" applyAlignment="1">
      <alignment horizontal="center" vertical="center"/>
      <protection/>
    </xf>
    <xf numFmtId="0" fontId="2" fillId="0" borderId="11" xfId="40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4" fillId="0" borderId="0" xfId="40" applyFont="1" applyFill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</cellXfs>
  <cellStyles count="5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个性色1" xfId="42"/>
    <cellStyle name="个性色2" xfId="43"/>
    <cellStyle name="个性色3" xfId="44"/>
    <cellStyle name="个性色4" xfId="45"/>
    <cellStyle name="个性色5" xfId="46"/>
    <cellStyle name="个性色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pane ySplit="4" topLeftCell="A63" activePane="bottomLeft" state="frozen"/>
      <selection pane="topLeft" activeCell="A1" sqref="A1"/>
      <selection pane="bottomLeft" activeCell="E101" sqref="E101"/>
    </sheetView>
  </sheetViews>
  <sheetFormatPr defaultColWidth="12.375" defaultRowHeight="14.25"/>
  <cols>
    <col min="1" max="1" width="3.875" style="1" customWidth="1"/>
    <col min="2" max="2" width="30.625" style="1" customWidth="1"/>
    <col min="3" max="3" width="14.125" style="1" customWidth="1"/>
    <col min="4" max="4" width="13.00390625" style="1" customWidth="1"/>
    <col min="5" max="5" width="34.00390625" style="1" customWidth="1"/>
    <col min="6" max="6" width="13.875" style="1" customWidth="1"/>
    <col min="7" max="7" width="13.50390625" style="1" customWidth="1"/>
    <col min="8" max="16384" width="12.375" style="1" customWidth="1"/>
  </cols>
  <sheetData>
    <row r="1" spans="1:7" s="2" customFormat="1" ht="24.75" customHeight="1">
      <c r="A1" s="37" t="s">
        <v>35</v>
      </c>
      <c r="B1" s="37"/>
      <c r="C1" s="37"/>
      <c r="D1" s="37"/>
      <c r="E1" s="37"/>
      <c r="F1" s="37"/>
      <c r="G1" s="37"/>
    </row>
    <row r="2" spans="1:7" s="2" customFormat="1" ht="24.75" customHeight="1">
      <c r="A2" s="40" t="s">
        <v>79</v>
      </c>
      <c r="B2" s="40"/>
      <c r="C2" s="40"/>
      <c r="D2" s="40"/>
      <c r="E2" s="40"/>
      <c r="F2" s="40"/>
      <c r="G2" s="40"/>
    </row>
    <row r="3" spans="1:7" ht="16.5" customHeight="1">
      <c r="A3" s="38" t="s">
        <v>92</v>
      </c>
      <c r="B3" s="38"/>
      <c r="C3" s="38"/>
      <c r="D3" s="18" t="s">
        <v>22</v>
      </c>
      <c r="E3" s="19"/>
      <c r="F3" s="20"/>
      <c r="G3" s="20" t="s">
        <v>0</v>
      </c>
    </row>
    <row r="4" spans="1:7" ht="18" customHeight="1">
      <c r="A4" s="21" t="s">
        <v>23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</row>
    <row r="5" spans="1:7" ht="18" customHeight="1">
      <c r="A5" s="12">
        <v>1</v>
      </c>
      <c r="B5" s="3" t="s">
        <v>24</v>
      </c>
      <c r="C5" s="22">
        <v>55596.23999999996</v>
      </c>
      <c r="D5" s="23">
        <v>174846</v>
      </c>
      <c r="E5" s="3" t="s">
        <v>25</v>
      </c>
      <c r="F5" s="22">
        <v>23540.39</v>
      </c>
      <c r="G5" s="4">
        <f aca="true" t="shared" si="0" ref="G5:G36">C5+D5-F5</f>
        <v>206901.84999999998</v>
      </c>
    </row>
    <row r="6" spans="1:7" ht="18" customHeight="1">
      <c r="A6" s="12">
        <v>2</v>
      </c>
      <c r="B6" s="3" t="s">
        <v>24</v>
      </c>
      <c r="C6" s="22">
        <v>159205.64999999997</v>
      </c>
      <c r="D6" s="23"/>
      <c r="E6" s="3" t="s">
        <v>37</v>
      </c>
      <c r="F6" s="22">
        <v>282792.61</v>
      </c>
      <c r="G6" s="4">
        <f t="shared" si="0"/>
        <v>-123586.96000000002</v>
      </c>
    </row>
    <row r="7" spans="1:7" ht="18" customHeight="1">
      <c r="A7" s="12">
        <v>3</v>
      </c>
      <c r="B7" s="3" t="s">
        <v>7</v>
      </c>
      <c r="C7" s="4">
        <v>69069.91000000009</v>
      </c>
      <c r="D7" s="5"/>
      <c r="E7" s="3" t="s">
        <v>32</v>
      </c>
      <c r="F7" s="5">
        <v>18747.57</v>
      </c>
      <c r="G7" s="4">
        <f t="shared" si="0"/>
        <v>50322.34000000009</v>
      </c>
    </row>
    <row r="8" spans="1:7" ht="18" customHeight="1">
      <c r="A8" s="12">
        <v>4</v>
      </c>
      <c r="B8" s="3" t="s">
        <v>7</v>
      </c>
      <c r="C8" s="4"/>
      <c r="D8" s="5">
        <v>1070000</v>
      </c>
      <c r="E8" s="3" t="s">
        <v>76</v>
      </c>
      <c r="F8" s="5">
        <v>617552.87</v>
      </c>
      <c r="G8" s="4">
        <f t="shared" si="0"/>
        <v>452447.13</v>
      </c>
    </row>
    <row r="9" spans="1:7" ht="18" customHeight="1">
      <c r="A9" s="12">
        <v>5</v>
      </c>
      <c r="B9" s="3" t="s">
        <v>64</v>
      </c>
      <c r="C9" s="4">
        <v>376364.04</v>
      </c>
      <c r="D9" s="5">
        <v>387728.29</v>
      </c>
      <c r="E9" s="3" t="s">
        <v>44</v>
      </c>
      <c r="F9" s="5">
        <v>271764.84</v>
      </c>
      <c r="G9" s="4">
        <f t="shared" si="0"/>
        <v>492327.48999999993</v>
      </c>
    </row>
    <row r="10" spans="1:7" ht="18" customHeight="1">
      <c r="A10" s="12">
        <v>6</v>
      </c>
      <c r="B10" s="3" t="s">
        <v>67</v>
      </c>
      <c r="C10" s="4">
        <v>500000</v>
      </c>
      <c r="D10" s="5">
        <v>700000</v>
      </c>
      <c r="E10" s="3" t="s">
        <v>44</v>
      </c>
      <c r="F10" s="5">
        <v>297922.67</v>
      </c>
      <c r="G10" s="4">
        <f t="shared" si="0"/>
        <v>902077.3300000001</v>
      </c>
    </row>
    <row r="11" spans="1:7" ht="18" customHeight="1">
      <c r="A11" s="12">
        <v>7</v>
      </c>
      <c r="B11" s="3" t="s">
        <v>83</v>
      </c>
      <c r="C11" s="4">
        <v>1184.4000000000233</v>
      </c>
      <c r="D11" s="5">
        <v>700000</v>
      </c>
      <c r="E11" s="3" t="s">
        <v>82</v>
      </c>
      <c r="F11" s="5">
        <v>701184.4</v>
      </c>
      <c r="G11" s="4">
        <f t="shared" si="0"/>
        <v>0</v>
      </c>
    </row>
    <row r="12" spans="1:7" ht="18" customHeight="1">
      <c r="A12" s="12">
        <v>8</v>
      </c>
      <c r="B12" s="3" t="s">
        <v>19</v>
      </c>
      <c r="C12" s="5">
        <v>83225.83</v>
      </c>
      <c r="D12" s="10"/>
      <c r="E12" s="3" t="s">
        <v>72</v>
      </c>
      <c r="F12" s="5">
        <v>83225.83</v>
      </c>
      <c r="G12" s="4">
        <f t="shared" si="0"/>
        <v>0</v>
      </c>
    </row>
    <row r="13" spans="1:7" ht="18" customHeight="1">
      <c r="A13" s="12">
        <v>9</v>
      </c>
      <c r="B13" s="3" t="s">
        <v>53</v>
      </c>
      <c r="C13" s="5">
        <v>413606</v>
      </c>
      <c r="D13" s="10"/>
      <c r="E13" s="3" t="s">
        <v>85</v>
      </c>
      <c r="F13" s="5">
        <v>191611.1</v>
      </c>
      <c r="G13" s="4">
        <f t="shared" si="0"/>
        <v>221994.9</v>
      </c>
    </row>
    <row r="14" spans="1:7" ht="18" customHeight="1">
      <c r="A14" s="12">
        <v>10</v>
      </c>
      <c r="B14" s="3" t="s">
        <v>38</v>
      </c>
      <c r="C14" s="4">
        <v>40761.73</v>
      </c>
      <c r="D14" s="5"/>
      <c r="E14" s="3" t="s">
        <v>28</v>
      </c>
      <c r="F14" s="5"/>
      <c r="G14" s="4">
        <f t="shared" si="0"/>
        <v>40761.73</v>
      </c>
    </row>
    <row r="15" spans="1:7" ht="18" customHeight="1">
      <c r="A15" s="12">
        <v>11</v>
      </c>
      <c r="B15" s="3" t="s">
        <v>40</v>
      </c>
      <c r="C15" s="4">
        <v>728909.7499999999</v>
      </c>
      <c r="D15" s="5">
        <v>904297.35</v>
      </c>
      <c r="E15" s="3" t="s">
        <v>48</v>
      </c>
      <c r="F15" s="5">
        <v>543048.55</v>
      </c>
      <c r="G15" s="4">
        <f t="shared" si="0"/>
        <v>1090158.5499999998</v>
      </c>
    </row>
    <row r="16" spans="1:7" ht="18" customHeight="1">
      <c r="A16" s="12">
        <v>12</v>
      </c>
      <c r="B16" s="3" t="s">
        <v>40</v>
      </c>
      <c r="C16" s="4">
        <v>6980</v>
      </c>
      <c r="D16" s="5"/>
      <c r="E16" s="3" t="s">
        <v>49</v>
      </c>
      <c r="F16" s="5"/>
      <c r="G16" s="4">
        <f t="shared" si="0"/>
        <v>6980</v>
      </c>
    </row>
    <row r="17" spans="1:7" ht="18" customHeight="1">
      <c r="A17" s="12">
        <v>13</v>
      </c>
      <c r="B17" s="3" t="s">
        <v>75</v>
      </c>
      <c r="C17" s="4">
        <v>57988.3</v>
      </c>
      <c r="D17" s="5">
        <v>504762</v>
      </c>
      <c r="E17" s="3" t="s">
        <v>48</v>
      </c>
      <c r="F17" s="5">
        <v>453842.37</v>
      </c>
      <c r="G17" s="4">
        <f t="shared" si="0"/>
        <v>108907.93000000005</v>
      </c>
    </row>
    <row r="18" spans="1:7" ht="18" customHeight="1">
      <c r="A18" s="12">
        <v>14</v>
      </c>
      <c r="B18" s="3" t="s">
        <v>63</v>
      </c>
      <c r="C18" s="4">
        <v>6000</v>
      </c>
      <c r="D18" s="5"/>
      <c r="E18" s="3" t="s">
        <v>48</v>
      </c>
      <c r="F18" s="5">
        <v>6000</v>
      </c>
      <c r="G18" s="4">
        <f t="shared" si="0"/>
        <v>0</v>
      </c>
    </row>
    <row r="19" spans="1:7" ht="18" customHeight="1">
      <c r="A19" s="12">
        <v>15</v>
      </c>
      <c r="B19" s="3" t="s">
        <v>31</v>
      </c>
      <c r="C19" s="4">
        <v>200</v>
      </c>
      <c r="D19" s="5">
        <v>2000</v>
      </c>
      <c r="E19" s="3" t="s">
        <v>48</v>
      </c>
      <c r="F19" s="5">
        <v>2000</v>
      </c>
      <c r="G19" s="4">
        <f t="shared" si="0"/>
        <v>200</v>
      </c>
    </row>
    <row r="20" spans="1:7" ht="18" customHeight="1">
      <c r="A20" s="12">
        <v>16</v>
      </c>
      <c r="B20" s="3" t="s">
        <v>88</v>
      </c>
      <c r="C20" s="4"/>
      <c r="D20" s="5">
        <v>2000</v>
      </c>
      <c r="E20" s="3" t="s">
        <v>48</v>
      </c>
      <c r="F20" s="5"/>
      <c r="G20" s="4">
        <f t="shared" si="0"/>
        <v>2000</v>
      </c>
    </row>
    <row r="21" spans="1:7" ht="18" customHeight="1">
      <c r="A21" s="12">
        <v>17</v>
      </c>
      <c r="B21" s="3" t="s">
        <v>45</v>
      </c>
      <c r="C21" s="4"/>
      <c r="D21" s="5">
        <v>204971.77</v>
      </c>
      <c r="E21" s="3" t="s">
        <v>48</v>
      </c>
      <c r="F21" s="5"/>
      <c r="G21" s="4">
        <f t="shared" si="0"/>
        <v>204971.77</v>
      </c>
    </row>
    <row r="22" spans="1:7" ht="18" customHeight="1">
      <c r="A22" s="12">
        <v>18</v>
      </c>
      <c r="B22" s="3" t="s">
        <v>89</v>
      </c>
      <c r="C22" s="4"/>
      <c r="D22" s="5">
        <v>6060.68</v>
      </c>
      <c r="E22" s="3" t="s">
        <v>48</v>
      </c>
      <c r="F22" s="5"/>
      <c r="G22" s="4">
        <f t="shared" si="0"/>
        <v>6060.68</v>
      </c>
    </row>
    <row r="23" spans="1:7" ht="18" customHeight="1">
      <c r="A23" s="12">
        <v>19</v>
      </c>
      <c r="B23" s="3" t="s">
        <v>40</v>
      </c>
      <c r="C23" s="4">
        <v>49299.23999999999</v>
      </c>
      <c r="D23" s="5"/>
      <c r="E23" s="3" t="s">
        <v>51</v>
      </c>
      <c r="F23" s="5"/>
      <c r="G23" s="4">
        <f t="shared" si="0"/>
        <v>49299.23999999999</v>
      </c>
    </row>
    <row r="24" spans="1:7" ht="18" customHeight="1">
      <c r="A24" s="12">
        <v>20</v>
      </c>
      <c r="B24" s="3" t="s">
        <v>40</v>
      </c>
      <c r="C24" s="4"/>
      <c r="D24" s="5">
        <v>450000</v>
      </c>
      <c r="E24" s="3" t="s">
        <v>81</v>
      </c>
      <c r="F24" s="5">
        <v>299683.6</v>
      </c>
      <c r="G24" s="4">
        <f t="shared" si="0"/>
        <v>150316.40000000002</v>
      </c>
    </row>
    <row r="25" spans="1:7" ht="18" customHeight="1">
      <c r="A25" s="12">
        <v>21</v>
      </c>
      <c r="B25" s="3" t="s">
        <v>80</v>
      </c>
      <c r="C25" s="4"/>
      <c r="D25" s="5">
        <v>14500</v>
      </c>
      <c r="E25" s="3" t="s">
        <v>81</v>
      </c>
      <c r="F25" s="5">
        <v>14500</v>
      </c>
      <c r="G25" s="4">
        <f t="shared" si="0"/>
        <v>0</v>
      </c>
    </row>
    <row r="26" spans="1:7" ht="18" customHeight="1">
      <c r="A26" s="12">
        <v>22</v>
      </c>
      <c r="B26" s="3" t="s">
        <v>21</v>
      </c>
      <c r="C26" s="4">
        <v>10.650000000001455</v>
      </c>
      <c r="D26" s="5"/>
      <c r="E26" s="3" t="s">
        <v>36</v>
      </c>
      <c r="F26" s="5"/>
      <c r="G26" s="4">
        <f t="shared" si="0"/>
        <v>10.650000000001455</v>
      </c>
    </row>
    <row r="27" spans="1:7" ht="18" customHeight="1">
      <c r="A27" s="12">
        <v>23</v>
      </c>
      <c r="B27" s="3" t="s">
        <v>58</v>
      </c>
      <c r="C27" s="4">
        <v>253801.22</v>
      </c>
      <c r="D27" s="5">
        <v>207111.29</v>
      </c>
      <c r="E27" s="3" t="s">
        <v>36</v>
      </c>
      <c r="F27" s="5">
        <v>460912.51</v>
      </c>
      <c r="G27" s="4">
        <f t="shared" si="0"/>
        <v>0</v>
      </c>
    </row>
    <row r="28" spans="1:7" ht="18" customHeight="1">
      <c r="A28" s="12">
        <v>24</v>
      </c>
      <c r="B28" s="3" t="s">
        <v>70</v>
      </c>
      <c r="C28" s="4">
        <v>52866.54000000001</v>
      </c>
      <c r="D28" s="5">
        <v>400000</v>
      </c>
      <c r="E28" s="3" t="s">
        <v>39</v>
      </c>
      <c r="F28" s="5">
        <v>275941.96</v>
      </c>
      <c r="G28" s="4">
        <f t="shared" si="0"/>
        <v>176924.58000000002</v>
      </c>
    </row>
    <row r="29" spans="1:7" ht="18" customHeight="1">
      <c r="A29" s="12">
        <v>25</v>
      </c>
      <c r="B29" s="3" t="s">
        <v>20</v>
      </c>
      <c r="C29" s="4">
        <v>35437.34</v>
      </c>
      <c r="D29" s="5"/>
      <c r="E29" s="3" t="s">
        <v>39</v>
      </c>
      <c r="F29" s="5">
        <v>600</v>
      </c>
      <c r="G29" s="4">
        <f t="shared" si="0"/>
        <v>34837.34</v>
      </c>
    </row>
    <row r="30" spans="1:7" ht="18" customHeight="1">
      <c r="A30" s="12">
        <v>26</v>
      </c>
      <c r="B30" s="3" t="s">
        <v>31</v>
      </c>
      <c r="C30" s="4">
        <v>1600</v>
      </c>
      <c r="D30" s="5">
        <v>400</v>
      </c>
      <c r="E30" s="3" t="s">
        <v>39</v>
      </c>
      <c r="F30" s="5"/>
      <c r="G30" s="4">
        <f t="shared" si="0"/>
        <v>2000</v>
      </c>
    </row>
    <row r="31" spans="1:7" ht="18" customHeight="1">
      <c r="A31" s="12">
        <v>27</v>
      </c>
      <c r="B31" s="3" t="s">
        <v>47</v>
      </c>
      <c r="C31" s="4">
        <v>153846.82</v>
      </c>
      <c r="D31" s="5"/>
      <c r="E31" s="11" t="s">
        <v>50</v>
      </c>
      <c r="F31" s="5">
        <v>150867.2</v>
      </c>
      <c r="G31" s="4">
        <f t="shared" si="0"/>
        <v>2979.6199999999953</v>
      </c>
    </row>
    <row r="32" spans="1:7" ht="18" customHeight="1">
      <c r="A32" s="12">
        <v>28</v>
      </c>
      <c r="B32" s="3" t="s">
        <v>69</v>
      </c>
      <c r="C32" s="4"/>
      <c r="D32" s="5">
        <v>18541.8</v>
      </c>
      <c r="E32" s="11" t="s">
        <v>50</v>
      </c>
      <c r="F32" s="5">
        <v>7395.5</v>
      </c>
      <c r="G32" s="4">
        <f t="shared" si="0"/>
        <v>11146.3</v>
      </c>
    </row>
    <row r="33" spans="1:7" ht="18" customHeight="1">
      <c r="A33" s="12">
        <v>29</v>
      </c>
      <c r="B33" s="3" t="s">
        <v>40</v>
      </c>
      <c r="C33" s="4">
        <v>328407.22</v>
      </c>
      <c r="D33" s="5"/>
      <c r="E33" s="3" t="s">
        <v>68</v>
      </c>
      <c r="F33" s="5">
        <v>118129.97</v>
      </c>
      <c r="G33" s="4">
        <f t="shared" si="0"/>
        <v>210277.24999999997</v>
      </c>
    </row>
    <row r="34" spans="1:7" ht="18" customHeight="1">
      <c r="A34" s="12">
        <v>30</v>
      </c>
      <c r="B34" s="3" t="s">
        <v>42</v>
      </c>
      <c r="C34" s="4">
        <v>541666.55</v>
      </c>
      <c r="D34" s="5"/>
      <c r="E34" s="11" t="s">
        <v>43</v>
      </c>
      <c r="F34" s="5">
        <v>172558</v>
      </c>
      <c r="G34" s="4">
        <f t="shared" si="0"/>
        <v>369108.55000000005</v>
      </c>
    </row>
    <row r="35" spans="1:7" ht="18" customHeight="1">
      <c r="A35" s="12">
        <v>31</v>
      </c>
      <c r="B35" s="3" t="s">
        <v>33</v>
      </c>
      <c r="C35" s="4">
        <v>285589.70000000007</v>
      </c>
      <c r="D35" s="5">
        <v>550029</v>
      </c>
      <c r="E35" s="11" t="s">
        <v>84</v>
      </c>
      <c r="F35" s="5">
        <v>372418.65</v>
      </c>
      <c r="G35" s="4">
        <f t="shared" si="0"/>
        <v>463200.05000000005</v>
      </c>
    </row>
    <row r="36" spans="1:7" ht="18.75" customHeight="1">
      <c r="A36" s="12">
        <v>32</v>
      </c>
      <c r="B36" s="7" t="s">
        <v>18</v>
      </c>
      <c r="C36" s="4">
        <v>200600.70000000007</v>
      </c>
      <c r="D36" s="5">
        <v>789165</v>
      </c>
      <c r="E36" s="11" t="s">
        <v>41</v>
      </c>
      <c r="F36" s="5">
        <v>802879.94</v>
      </c>
      <c r="G36" s="4">
        <f t="shared" si="0"/>
        <v>186885.76000000013</v>
      </c>
    </row>
    <row r="37" spans="1:7" ht="18.75" customHeight="1">
      <c r="A37" s="12">
        <v>33</v>
      </c>
      <c r="B37" s="3" t="s">
        <v>46</v>
      </c>
      <c r="C37" s="4">
        <v>206448</v>
      </c>
      <c r="D37" s="5">
        <v>772756</v>
      </c>
      <c r="E37" s="11" t="s">
        <v>41</v>
      </c>
      <c r="F37" s="5">
        <v>432468.34</v>
      </c>
      <c r="G37" s="4">
        <f aca="true" t="shared" si="1" ref="G37:G68">C37+D37-F37</f>
        <v>546735.6599999999</v>
      </c>
    </row>
    <row r="38" spans="1:7" ht="18.75" customHeight="1">
      <c r="A38" s="12">
        <v>34</v>
      </c>
      <c r="B38" s="3" t="s">
        <v>58</v>
      </c>
      <c r="C38" s="4"/>
      <c r="D38" s="5">
        <v>470440</v>
      </c>
      <c r="E38" s="11" t="s">
        <v>41</v>
      </c>
      <c r="F38" s="5">
        <v>339091.8</v>
      </c>
      <c r="G38" s="4">
        <f t="shared" si="1"/>
        <v>131348.2</v>
      </c>
    </row>
    <row r="39" spans="1:7" ht="18.75" customHeight="1">
      <c r="A39" s="12">
        <v>35</v>
      </c>
      <c r="B39" s="3" t="s">
        <v>78</v>
      </c>
      <c r="C39" s="4"/>
      <c r="D39" s="5">
        <v>455800</v>
      </c>
      <c r="E39" s="11" t="s">
        <v>41</v>
      </c>
      <c r="F39" s="5">
        <v>172388.5</v>
      </c>
      <c r="G39" s="4">
        <f t="shared" si="1"/>
        <v>283411.5</v>
      </c>
    </row>
    <row r="40" spans="1:7" ht="18.75" customHeight="1">
      <c r="A40" s="12">
        <v>36</v>
      </c>
      <c r="B40" s="3" t="s">
        <v>59</v>
      </c>
      <c r="C40" s="4">
        <v>12700</v>
      </c>
      <c r="D40" s="5"/>
      <c r="E40" s="11" t="s">
        <v>41</v>
      </c>
      <c r="F40" s="5">
        <v>12682.6</v>
      </c>
      <c r="G40" s="4">
        <f t="shared" si="1"/>
        <v>17.399999999999636</v>
      </c>
    </row>
    <row r="41" spans="1:7" ht="18" customHeight="1">
      <c r="A41" s="12">
        <v>37</v>
      </c>
      <c r="B41" s="7" t="s">
        <v>73</v>
      </c>
      <c r="C41" s="5">
        <v>212340.51</v>
      </c>
      <c r="D41" s="5">
        <v>100000</v>
      </c>
      <c r="E41" s="11" t="s">
        <v>41</v>
      </c>
      <c r="F41" s="5">
        <v>88000</v>
      </c>
      <c r="G41" s="4">
        <f t="shared" si="1"/>
        <v>224340.51</v>
      </c>
    </row>
    <row r="42" spans="1:7" ht="18.75" customHeight="1">
      <c r="A42" s="12">
        <v>38</v>
      </c>
      <c r="B42" s="3" t="s">
        <v>52</v>
      </c>
      <c r="C42" s="4">
        <v>-17914.600000000006</v>
      </c>
      <c r="D42" s="5">
        <v>17914.6</v>
      </c>
      <c r="E42" s="11" t="s">
        <v>61</v>
      </c>
      <c r="F42" s="5"/>
      <c r="G42" s="4">
        <f t="shared" si="1"/>
        <v>-7.275957614183426E-12</v>
      </c>
    </row>
    <row r="43" spans="1:7" ht="18.75" customHeight="1">
      <c r="A43" s="12">
        <v>39</v>
      </c>
      <c r="B43" s="3" t="s">
        <v>58</v>
      </c>
      <c r="C43" s="4">
        <v>-9111.5</v>
      </c>
      <c r="D43" s="5">
        <v>9111.5</v>
      </c>
      <c r="E43" s="11" t="s">
        <v>61</v>
      </c>
      <c r="F43" s="5"/>
      <c r="G43" s="4">
        <f t="shared" si="1"/>
        <v>0</v>
      </c>
    </row>
    <row r="44" spans="1:7" ht="18.75" customHeight="1">
      <c r="A44" s="12">
        <v>40</v>
      </c>
      <c r="B44" s="3" t="s">
        <v>60</v>
      </c>
      <c r="C44" s="4">
        <v>24235.899999999994</v>
      </c>
      <c r="D44" s="5"/>
      <c r="E44" s="11" t="s">
        <v>61</v>
      </c>
      <c r="F44" s="5">
        <v>9978.5</v>
      </c>
      <c r="G44" s="4">
        <f t="shared" si="1"/>
        <v>14257.399999999994</v>
      </c>
    </row>
    <row r="45" spans="1:7" ht="18" customHeight="1">
      <c r="A45" s="12">
        <v>41</v>
      </c>
      <c r="B45" s="7" t="s">
        <v>56</v>
      </c>
      <c r="C45" s="4">
        <v>700</v>
      </c>
      <c r="D45" s="5"/>
      <c r="E45" s="3" t="s">
        <v>57</v>
      </c>
      <c r="F45" s="4">
        <v>700</v>
      </c>
      <c r="G45" s="4">
        <f t="shared" si="1"/>
        <v>0</v>
      </c>
    </row>
    <row r="46" spans="1:7" ht="18" customHeight="1">
      <c r="A46" s="12">
        <v>42</v>
      </c>
      <c r="B46" s="7" t="s">
        <v>19</v>
      </c>
      <c r="C46" s="4">
        <v>15298.100000000006</v>
      </c>
      <c r="D46" s="5"/>
      <c r="E46" s="3" t="s">
        <v>62</v>
      </c>
      <c r="F46" s="5">
        <v>15176.24</v>
      </c>
      <c r="G46" s="4">
        <f t="shared" si="1"/>
        <v>121.86000000000604</v>
      </c>
    </row>
    <row r="47" spans="1:7" ht="18" customHeight="1">
      <c r="A47" s="12">
        <v>43</v>
      </c>
      <c r="B47" s="7" t="s">
        <v>38</v>
      </c>
      <c r="C47" s="4">
        <v>100000</v>
      </c>
      <c r="D47" s="5"/>
      <c r="E47" s="3" t="s">
        <v>66</v>
      </c>
      <c r="F47" s="5">
        <v>100000</v>
      </c>
      <c r="G47" s="4">
        <f t="shared" si="1"/>
        <v>0</v>
      </c>
    </row>
    <row r="48" spans="1:7" ht="18" customHeight="1">
      <c r="A48" s="12">
        <v>44</v>
      </c>
      <c r="B48" s="3" t="s">
        <v>27</v>
      </c>
      <c r="C48" s="4">
        <v>54682.03</v>
      </c>
      <c r="D48" s="5"/>
      <c r="E48" s="11" t="s">
        <v>26</v>
      </c>
      <c r="F48" s="5">
        <v>54682.03</v>
      </c>
      <c r="G48" s="4">
        <f t="shared" si="1"/>
        <v>0</v>
      </c>
    </row>
    <row r="49" spans="1:7" ht="18" customHeight="1">
      <c r="A49" s="12">
        <v>45</v>
      </c>
      <c r="B49" s="3" t="s">
        <v>29</v>
      </c>
      <c r="C49" s="4">
        <v>20000</v>
      </c>
      <c r="D49" s="5"/>
      <c r="E49" s="11" t="s">
        <v>30</v>
      </c>
      <c r="F49" s="5">
        <v>1317.97</v>
      </c>
      <c r="G49" s="4">
        <f t="shared" si="1"/>
        <v>18682.03</v>
      </c>
    </row>
    <row r="50" spans="1:7" ht="18" customHeight="1">
      <c r="A50" s="12">
        <v>46</v>
      </c>
      <c r="B50" s="3" t="s">
        <v>7</v>
      </c>
      <c r="C50" s="4">
        <v>666767</v>
      </c>
      <c r="D50" s="5"/>
      <c r="E50" s="11" t="s">
        <v>93</v>
      </c>
      <c r="F50" s="5">
        <v>111320.14</v>
      </c>
      <c r="G50" s="4">
        <f t="shared" si="1"/>
        <v>555446.86</v>
      </c>
    </row>
    <row r="51" spans="1:7" ht="18" customHeight="1">
      <c r="A51" s="12">
        <v>47</v>
      </c>
      <c r="B51" s="3" t="s">
        <v>7</v>
      </c>
      <c r="C51" s="4">
        <v>656815</v>
      </c>
      <c r="D51" s="5"/>
      <c r="E51" s="11" t="s">
        <v>86</v>
      </c>
      <c r="F51" s="5">
        <v>443712.08</v>
      </c>
      <c r="G51" s="4">
        <f t="shared" si="1"/>
        <v>213102.91999999998</v>
      </c>
    </row>
    <row r="52" spans="1:7" ht="18" customHeight="1">
      <c r="A52" s="12">
        <v>48</v>
      </c>
      <c r="B52" s="3" t="s">
        <v>53</v>
      </c>
      <c r="C52" s="4">
        <v>499.88000000000466</v>
      </c>
      <c r="D52" s="5"/>
      <c r="E52" s="11" t="s">
        <v>54</v>
      </c>
      <c r="F52" s="5"/>
      <c r="G52" s="4">
        <f t="shared" si="1"/>
        <v>499.88000000000466</v>
      </c>
    </row>
    <row r="53" spans="1:7" ht="18" customHeight="1">
      <c r="A53" s="12">
        <v>49</v>
      </c>
      <c r="B53" s="3" t="s">
        <v>53</v>
      </c>
      <c r="C53" s="4">
        <v>761518.9</v>
      </c>
      <c r="D53" s="5"/>
      <c r="E53" s="11" t="s">
        <v>55</v>
      </c>
      <c r="F53" s="5">
        <v>464895.5</v>
      </c>
      <c r="G53" s="4">
        <f t="shared" si="1"/>
        <v>296623.4</v>
      </c>
    </row>
    <row r="54" spans="1:7" ht="18" customHeight="1">
      <c r="A54" s="12">
        <v>50</v>
      </c>
      <c r="B54" s="3" t="s">
        <v>31</v>
      </c>
      <c r="C54" s="4">
        <v>4000</v>
      </c>
      <c r="D54" s="5"/>
      <c r="E54" s="11" t="s">
        <v>55</v>
      </c>
      <c r="G54" s="4">
        <f t="shared" si="1"/>
        <v>4000</v>
      </c>
    </row>
    <row r="55" spans="1:7" ht="18" customHeight="1">
      <c r="A55" s="12">
        <v>51</v>
      </c>
      <c r="B55" s="7" t="s">
        <v>34</v>
      </c>
      <c r="C55" s="4">
        <v>30000</v>
      </c>
      <c r="D55" s="5"/>
      <c r="E55" s="3" t="s">
        <v>65</v>
      </c>
      <c r="F55" s="5">
        <v>30000</v>
      </c>
      <c r="G55" s="4">
        <f t="shared" si="1"/>
        <v>0</v>
      </c>
    </row>
    <row r="56" spans="1:7" ht="18" customHeight="1">
      <c r="A56" s="12">
        <v>52</v>
      </c>
      <c r="B56" s="3" t="s">
        <v>71</v>
      </c>
      <c r="C56" s="4"/>
      <c r="D56" s="5">
        <v>610836</v>
      </c>
      <c r="E56" s="3" t="s">
        <v>74</v>
      </c>
      <c r="F56" s="5">
        <v>242245.42</v>
      </c>
      <c r="G56" s="4">
        <f t="shared" si="1"/>
        <v>368590.57999999996</v>
      </c>
    </row>
    <row r="57" spans="1:7" ht="18" customHeight="1">
      <c r="A57" s="12">
        <v>53</v>
      </c>
      <c r="B57" s="3" t="s">
        <v>90</v>
      </c>
      <c r="C57" s="4"/>
      <c r="D57" s="5">
        <v>3000000</v>
      </c>
      <c r="E57" s="3" t="s">
        <v>91</v>
      </c>
      <c r="F57" s="5"/>
      <c r="G57" s="4">
        <f t="shared" si="1"/>
        <v>3000000</v>
      </c>
    </row>
    <row r="58" spans="1:7" ht="18" customHeight="1">
      <c r="A58" s="12"/>
      <c r="B58" s="16" t="s">
        <v>13</v>
      </c>
      <c r="C58" s="24">
        <f>SUM(C5:C56)</f>
        <v>7141197.050000001</v>
      </c>
      <c r="D58" s="24">
        <f>SUM(D5:D57)</f>
        <v>12523271.28</v>
      </c>
      <c r="E58" s="16" t="s">
        <v>13</v>
      </c>
      <c r="F58" s="25">
        <f>SUM(F5:F57)</f>
        <v>8687779.65</v>
      </c>
      <c r="G58" s="24">
        <f t="shared" si="1"/>
        <v>10976688.679999998</v>
      </c>
    </row>
    <row r="59" spans="1:7" ht="18" customHeight="1">
      <c r="A59" s="12">
        <v>54</v>
      </c>
      <c r="B59" s="3" t="s">
        <v>10</v>
      </c>
      <c r="C59" s="4">
        <v>1259430.8</v>
      </c>
      <c r="D59" s="15">
        <v>1000000</v>
      </c>
      <c r="E59" s="3" t="s">
        <v>12</v>
      </c>
      <c r="F59" s="22">
        <v>1140952.53</v>
      </c>
      <c r="G59" s="4">
        <f t="shared" si="1"/>
        <v>1118478.2699999998</v>
      </c>
    </row>
    <row r="60" spans="1:7" ht="18" customHeight="1">
      <c r="A60" s="12">
        <v>55</v>
      </c>
      <c r="B60" s="3" t="s">
        <v>94</v>
      </c>
      <c r="C60" s="4">
        <v>10702.37</v>
      </c>
      <c r="D60" s="5"/>
      <c r="E60" s="3" t="s">
        <v>12</v>
      </c>
      <c r="F60" s="5"/>
      <c r="G60" s="4">
        <f t="shared" si="1"/>
        <v>10702.37</v>
      </c>
    </row>
    <row r="61" spans="1:7" ht="18" customHeight="1">
      <c r="A61" s="12">
        <v>56</v>
      </c>
      <c r="B61" s="3" t="s">
        <v>95</v>
      </c>
      <c r="C61" s="4"/>
      <c r="D61" s="5">
        <v>100000</v>
      </c>
      <c r="E61" s="3" t="s">
        <v>12</v>
      </c>
      <c r="F61" s="5">
        <v>85525</v>
      </c>
      <c r="G61" s="4">
        <f t="shared" si="1"/>
        <v>14475</v>
      </c>
    </row>
    <row r="62" spans="1:7" ht="18" customHeight="1">
      <c r="A62" s="12">
        <v>57</v>
      </c>
      <c r="B62" s="3" t="s">
        <v>96</v>
      </c>
      <c r="C62" s="4">
        <v>96936.01</v>
      </c>
      <c r="D62" s="5">
        <v>107988.19</v>
      </c>
      <c r="E62" s="3" t="s">
        <v>12</v>
      </c>
      <c r="F62" s="5">
        <v>204924.2</v>
      </c>
      <c r="G62" s="4">
        <f t="shared" si="1"/>
        <v>0</v>
      </c>
    </row>
    <row r="63" spans="1:7" ht="18" customHeight="1">
      <c r="A63" s="12">
        <v>58</v>
      </c>
      <c r="B63" s="3" t="s">
        <v>97</v>
      </c>
      <c r="C63" s="4">
        <v>10000</v>
      </c>
      <c r="D63" s="5"/>
      <c r="E63" s="3" t="s">
        <v>98</v>
      </c>
      <c r="F63" s="5">
        <v>9164</v>
      </c>
      <c r="G63" s="4">
        <f t="shared" si="1"/>
        <v>836</v>
      </c>
    </row>
    <row r="64" spans="1:7" ht="18" customHeight="1">
      <c r="A64" s="12">
        <v>59</v>
      </c>
      <c r="B64" s="3" t="s">
        <v>99</v>
      </c>
      <c r="C64" s="4">
        <v>5000</v>
      </c>
      <c r="D64" s="5"/>
      <c r="E64" s="3" t="s">
        <v>98</v>
      </c>
      <c r="F64" s="5">
        <v>4400</v>
      </c>
      <c r="G64" s="4">
        <f t="shared" si="1"/>
        <v>600</v>
      </c>
    </row>
    <row r="65" spans="1:7" ht="18" customHeight="1">
      <c r="A65" s="12">
        <v>60</v>
      </c>
      <c r="B65" s="3" t="s">
        <v>100</v>
      </c>
      <c r="C65" s="4"/>
      <c r="D65" s="5">
        <v>10000</v>
      </c>
      <c r="E65" s="3" t="s">
        <v>98</v>
      </c>
      <c r="F65" s="5">
        <v>2588</v>
      </c>
      <c r="G65" s="4">
        <f t="shared" si="1"/>
        <v>7412</v>
      </c>
    </row>
    <row r="66" spans="1:7" ht="18" customHeight="1">
      <c r="A66" s="12"/>
      <c r="B66" s="16" t="s">
        <v>13</v>
      </c>
      <c r="C66" s="24">
        <v>1382069.18</v>
      </c>
      <c r="D66" s="24">
        <f>SUM(D59:D65)</f>
        <v>1217988.19</v>
      </c>
      <c r="E66" s="16" t="s">
        <v>13</v>
      </c>
      <c r="F66" s="25">
        <f>SUM(F59:F65)</f>
        <v>1447553.73</v>
      </c>
      <c r="G66" s="24">
        <f t="shared" si="1"/>
        <v>1152503.6400000001</v>
      </c>
    </row>
    <row r="67" spans="1:7" ht="18" customHeight="1">
      <c r="A67" s="12">
        <v>61</v>
      </c>
      <c r="B67" s="7" t="s">
        <v>101</v>
      </c>
      <c r="C67" s="4">
        <v>14804</v>
      </c>
      <c r="D67" s="5"/>
      <c r="E67" s="3" t="s">
        <v>102</v>
      </c>
      <c r="F67" s="5"/>
      <c r="G67" s="4">
        <f t="shared" si="1"/>
        <v>14804</v>
      </c>
    </row>
    <row r="68" spans="1:7" ht="18" customHeight="1">
      <c r="A68" s="12">
        <v>62</v>
      </c>
      <c r="B68" s="3" t="s">
        <v>103</v>
      </c>
      <c r="C68" s="4">
        <v>6000</v>
      </c>
      <c r="D68" s="15"/>
      <c r="E68" s="3" t="s">
        <v>104</v>
      </c>
      <c r="F68" s="22"/>
      <c r="G68" s="4">
        <f t="shared" si="1"/>
        <v>6000</v>
      </c>
    </row>
    <row r="69" spans="1:7" ht="18" customHeight="1">
      <c r="A69" s="12">
        <v>63</v>
      </c>
      <c r="B69" s="26" t="s">
        <v>87</v>
      </c>
      <c r="C69" s="4">
        <v>98187</v>
      </c>
      <c r="D69" s="15">
        <v>121800</v>
      </c>
      <c r="E69" s="3" t="s">
        <v>105</v>
      </c>
      <c r="F69" s="22">
        <v>117082.7</v>
      </c>
      <c r="G69" s="4">
        <f aca="true" t="shared" si="2" ref="G69:G90">C69+D69-F69</f>
        <v>102904.3</v>
      </c>
    </row>
    <row r="70" spans="1:7" ht="18" customHeight="1">
      <c r="A70" s="12">
        <v>64</v>
      </c>
      <c r="B70" s="3" t="s">
        <v>106</v>
      </c>
      <c r="C70" s="4">
        <v>15256.5</v>
      </c>
      <c r="D70" s="15">
        <v>8000</v>
      </c>
      <c r="E70" s="3" t="s">
        <v>107</v>
      </c>
      <c r="F70" s="22">
        <v>15513</v>
      </c>
      <c r="G70" s="4">
        <f t="shared" si="2"/>
        <v>7743.5</v>
      </c>
    </row>
    <row r="71" spans="1:7" ht="18" customHeight="1">
      <c r="A71" s="12">
        <v>65</v>
      </c>
      <c r="B71" s="3" t="s">
        <v>108</v>
      </c>
      <c r="C71" s="4"/>
      <c r="D71" s="15">
        <v>5000</v>
      </c>
      <c r="E71" s="3" t="s">
        <v>107</v>
      </c>
      <c r="F71" s="22"/>
      <c r="G71" s="4">
        <f t="shared" si="2"/>
        <v>5000</v>
      </c>
    </row>
    <row r="72" spans="1:7" ht="18" customHeight="1">
      <c r="A72" s="12">
        <v>66</v>
      </c>
      <c r="B72" s="3" t="s">
        <v>109</v>
      </c>
      <c r="C72" s="4">
        <v>1500</v>
      </c>
      <c r="D72" s="5"/>
      <c r="E72" s="3" t="s">
        <v>105</v>
      </c>
      <c r="F72" s="5">
        <v>1500</v>
      </c>
      <c r="G72" s="4">
        <f t="shared" si="2"/>
        <v>0</v>
      </c>
    </row>
    <row r="73" spans="1:7" ht="18" customHeight="1">
      <c r="A73" s="12">
        <v>67</v>
      </c>
      <c r="B73" s="3" t="s">
        <v>110</v>
      </c>
      <c r="C73" s="4">
        <v>7940</v>
      </c>
      <c r="D73" s="5">
        <v>100000</v>
      </c>
      <c r="E73" s="3" t="s">
        <v>105</v>
      </c>
      <c r="F73" s="5">
        <v>69044</v>
      </c>
      <c r="G73" s="4">
        <f t="shared" si="2"/>
        <v>38896</v>
      </c>
    </row>
    <row r="74" spans="1:7" ht="18" customHeight="1">
      <c r="A74" s="12">
        <v>68</v>
      </c>
      <c r="B74" s="3" t="s">
        <v>111</v>
      </c>
      <c r="C74" s="4">
        <v>18935</v>
      </c>
      <c r="D74" s="5">
        <v>24000</v>
      </c>
      <c r="E74" s="3" t="s">
        <v>105</v>
      </c>
      <c r="F74" s="5">
        <v>8022</v>
      </c>
      <c r="G74" s="4">
        <f t="shared" si="2"/>
        <v>34913</v>
      </c>
    </row>
    <row r="75" spans="1:7" ht="18" customHeight="1">
      <c r="A75" s="12">
        <v>69</v>
      </c>
      <c r="B75" s="3" t="s">
        <v>112</v>
      </c>
      <c r="C75" s="4">
        <v>9965</v>
      </c>
      <c r="D75" s="5">
        <v>16800</v>
      </c>
      <c r="E75" s="3" t="s">
        <v>105</v>
      </c>
      <c r="F75" s="5">
        <v>7000</v>
      </c>
      <c r="G75" s="4">
        <f t="shared" si="2"/>
        <v>19765</v>
      </c>
    </row>
    <row r="76" spans="1:7" ht="18" customHeight="1">
      <c r="A76" s="12">
        <v>70</v>
      </c>
      <c r="B76" s="3" t="s">
        <v>14</v>
      </c>
      <c r="C76" s="4">
        <v>12097.599999999999</v>
      </c>
      <c r="D76" s="5"/>
      <c r="E76" s="3" t="s">
        <v>113</v>
      </c>
      <c r="F76" s="5"/>
      <c r="G76" s="4">
        <f t="shared" si="2"/>
        <v>12097.599999999999</v>
      </c>
    </row>
    <row r="77" spans="1:7" ht="17.25" customHeight="1">
      <c r="A77" s="12">
        <v>71</v>
      </c>
      <c r="B77" s="7" t="s">
        <v>114</v>
      </c>
      <c r="C77" s="4">
        <v>95319.56</v>
      </c>
      <c r="D77" s="5">
        <v>21866</v>
      </c>
      <c r="E77" s="3" t="s">
        <v>113</v>
      </c>
      <c r="F77" s="5">
        <v>68972.5</v>
      </c>
      <c r="G77" s="4">
        <f t="shared" si="2"/>
        <v>48213.06</v>
      </c>
    </row>
    <row r="78" spans="1:7" ht="18" customHeight="1">
      <c r="A78" s="12">
        <v>72</v>
      </c>
      <c r="B78" s="7" t="s">
        <v>115</v>
      </c>
      <c r="C78" s="4">
        <v>1970</v>
      </c>
      <c r="D78" s="5"/>
      <c r="E78" s="3" t="s">
        <v>113</v>
      </c>
      <c r="F78" s="5">
        <v>1970</v>
      </c>
      <c r="G78" s="4">
        <f t="shared" si="2"/>
        <v>0</v>
      </c>
    </row>
    <row r="79" spans="1:7" ht="18" customHeight="1">
      <c r="A79" s="12">
        <v>73</v>
      </c>
      <c r="B79" s="7" t="s">
        <v>116</v>
      </c>
      <c r="C79" s="4"/>
      <c r="D79" s="5">
        <v>20525</v>
      </c>
      <c r="E79" s="3" t="s">
        <v>113</v>
      </c>
      <c r="F79" s="5">
        <v>18969</v>
      </c>
      <c r="G79" s="4">
        <f t="shared" si="2"/>
        <v>1556</v>
      </c>
    </row>
    <row r="80" spans="1:7" ht="18" customHeight="1">
      <c r="A80" s="12">
        <v>74</v>
      </c>
      <c r="B80" s="10" t="s">
        <v>114</v>
      </c>
      <c r="C80" s="4">
        <v>5300</v>
      </c>
      <c r="D80" s="27"/>
      <c r="E80" s="10" t="s">
        <v>117</v>
      </c>
      <c r="F80" s="27"/>
      <c r="G80" s="4">
        <f t="shared" si="2"/>
        <v>5300</v>
      </c>
    </row>
    <row r="81" spans="1:7" ht="18" customHeight="1">
      <c r="A81" s="12"/>
      <c r="B81" s="16" t="s">
        <v>13</v>
      </c>
      <c r="C81" s="24">
        <f>SUM(C67:C80)</f>
        <v>287274.66000000003</v>
      </c>
      <c r="D81" s="24">
        <f>SUM(D67:D80)</f>
        <v>317991</v>
      </c>
      <c r="E81" s="16" t="s">
        <v>13</v>
      </c>
      <c r="F81" s="25">
        <f>SUM(F67:F80)</f>
        <v>308073.2</v>
      </c>
      <c r="G81" s="25">
        <f t="shared" si="2"/>
        <v>297192.46</v>
      </c>
    </row>
    <row r="82" spans="1:7" ht="18" customHeight="1">
      <c r="A82" s="12">
        <v>75</v>
      </c>
      <c r="B82" s="3" t="s">
        <v>8</v>
      </c>
      <c r="C82" s="4">
        <v>92508.35999999999</v>
      </c>
      <c r="D82" s="5"/>
      <c r="E82" s="3" t="s">
        <v>9</v>
      </c>
      <c r="F82" s="5">
        <v>92508.36</v>
      </c>
      <c r="G82" s="4">
        <f t="shared" si="2"/>
        <v>0</v>
      </c>
    </row>
    <row r="83" spans="1:7" ht="18" customHeight="1">
      <c r="A83" s="12">
        <v>76</v>
      </c>
      <c r="B83" s="3" t="s">
        <v>8</v>
      </c>
      <c r="C83" s="4"/>
      <c r="D83" s="5">
        <v>500000</v>
      </c>
      <c r="E83" s="3" t="s">
        <v>118</v>
      </c>
      <c r="F83" s="5">
        <v>401498.37</v>
      </c>
      <c r="G83" s="4">
        <f t="shared" si="2"/>
        <v>98501.63</v>
      </c>
    </row>
    <row r="84" spans="1:7" ht="18" customHeight="1">
      <c r="A84" s="12">
        <v>77</v>
      </c>
      <c r="B84" s="3" t="s">
        <v>119</v>
      </c>
      <c r="C84" s="4">
        <v>66698.5</v>
      </c>
      <c r="D84" s="5"/>
      <c r="E84" s="3" t="s">
        <v>120</v>
      </c>
      <c r="F84" s="5">
        <v>66698.5</v>
      </c>
      <c r="G84" s="4">
        <f t="shared" si="2"/>
        <v>0</v>
      </c>
    </row>
    <row r="85" spans="1:7" ht="18" customHeight="1">
      <c r="A85" s="12">
        <v>78</v>
      </c>
      <c r="B85" s="3" t="s">
        <v>121</v>
      </c>
      <c r="C85" s="4">
        <v>28771.670000000013</v>
      </c>
      <c r="D85" s="5"/>
      <c r="E85" s="3" t="s">
        <v>122</v>
      </c>
      <c r="F85" s="5">
        <v>28771.67</v>
      </c>
      <c r="G85" s="4">
        <f t="shared" si="2"/>
        <v>0</v>
      </c>
    </row>
    <row r="86" spans="1:7" ht="18" customHeight="1">
      <c r="A86" s="12">
        <v>79</v>
      </c>
      <c r="B86" s="3" t="s">
        <v>121</v>
      </c>
      <c r="C86" s="4">
        <v>33298.44</v>
      </c>
      <c r="D86" s="5"/>
      <c r="E86" s="3" t="s">
        <v>123</v>
      </c>
      <c r="F86" s="5">
        <v>33298.44</v>
      </c>
      <c r="G86" s="4">
        <f t="shared" si="2"/>
        <v>0</v>
      </c>
    </row>
    <row r="87" spans="1:7" ht="19.5" customHeight="1">
      <c r="A87" s="12">
        <v>80</v>
      </c>
      <c r="B87" s="3" t="s">
        <v>121</v>
      </c>
      <c r="C87" s="4">
        <v>10137.580000000009</v>
      </c>
      <c r="D87" s="5"/>
      <c r="E87" s="3" t="s">
        <v>124</v>
      </c>
      <c r="F87" s="5">
        <v>10137.58</v>
      </c>
      <c r="G87" s="4">
        <f t="shared" si="2"/>
        <v>0</v>
      </c>
    </row>
    <row r="88" spans="1:7" ht="19.5" customHeight="1">
      <c r="A88" s="12">
        <v>81</v>
      </c>
      <c r="B88" s="3" t="s">
        <v>121</v>
      </c>
      <c r="C88" s="4">
        <v>8095.239999999991</v>
      </c>
      <c r="D88" s="5">
        <v>86000</v>
      </c>
      <c r="E88" s="3" t="s">
        <v>125</v>
      </c>
      <c r="F88" s="5">
        <v>94095.24</v>
      </c>
      <c r="G88" s="4">
        <f t="shared" si="2"/>
        <v>0</v>
      </c>
    </row>
    <row r="89" spans="1:7" ht="19.5" customHeight="1">
      <c r="A89" s="12">
        <v>82</v>
      </c>
      <c r="B89" s="3" t="s">
        <v>121</v>
      </c>
      <c r="C89" s="4"/>
      <c r="D89" s="5">
        <v>273228.8</v>
      </c>
      <c r="E89" s="3" t="s">
        <v>77</v>
      </c>
      <c r="F89" s="5">
        <v>307064.22</v>
      </c>
      <c r="G89" s="4">
        <f t="shared" si="2"/>
        <v>-33835.419999999984</v>
      </c>
    </row>
    <row r="90" spans="1:7" ht="19.5" customHeight="1">
      <c r="A90" s="12">
        <v>83</v>
      </c>
      <c r="B90" s="3" t="s">
        <v>126</v>
      </c>
      <c r="C90" s="4">
        <v>116247.73999999999</v>
      </c>
      <c r="D90" s="5">
        <v>149224</v>
      </c>
      <c r="E90" s="3" t="s">
        <v>127</v>
      </c>
      <c r="F90" s="5">
        <v>320309.19</v>
      </c>
      <c r="G90" s="4">
        <f t="shared" si="2"/>
        <v>-54837.45000000001</v>
      </c>
    </row>
    <row r="91" spans="1:7" ht="19.5" customHeight="1">
      <c r="A91" s="12">
        <v>84</v>
      </c>
      <c r="B91" s="3" t="s">
        <v>128</v>
      </c>
      <c r="C91" s="4"/>
      <c r="D91" s="5">
        <v>100000</v>
      </c>
      <c r="E91" s="3" t="s">
        <v>129</v>
      </c>
      <c r="F91" s="5">
        <v>100000</v>
      </c>
      <c r="G91" s="4"/>
    </row>
    <row r="92" spans="1:7" ht="19.5" customHeight="1">
      <c r="A92" s="12">
        <v>85</v>
      </c>
      <c r="B92" s="3" t="s">
        <v>130</v>
      </c>
      <c r="C92" s="4">
        <v>93255.78</v>
      </c>
      <c r="D92" s="5">
        <v>105474.69</v>
      </c>
      <c r="E92" s="3" t="s">
        <v>131</v>
      </c>
      <c r="F92" s="5">
        <v>157746.76</v>
      </c>
      <c r="G92" s="4">
        <f aca="true" t="shared" si="3" ref="G92:G115">C92+D92-F92</f>
        <v>40983.70999999999</v>
      </c>
    </row>
    <row r="93" spans="1:7" ht="19.5" customHeight="1">
      <c r="A93" s="12">
        <v>86</v>
      </c>
      <c r="B93" s="3" t="s">
        <v>121</v>
      </c>
      <c r="C93" s="4">
        <v>32500</v>
      </c>
      <c r="D93" s="5"/>
      <c r="E93" s="3" t="s">
        <v>132</v>
      </c>
      <c r="F93" s="5">
        <v>28900</v>
      </c>
      <c r="G93" s="4">
        <f t="shared" si="3"/>
        <v>3600</v>
      </c>
    </row>
    <row r="94" spans="1:7" ht="18" customHeight="1">
      <c r="A94" s="12">
        <v>87</v>
      </c>
      <c r="B94" s="3" t="s">
        <v>114</v>
      </c>
      <c r="C94" s="4">
        <v>15498</v>
      </c>
      <c r="D94" s="5"/>
      <c r="E94" s="3" t="s">
        <v>133</v>
      </c>
      <c r="F94" s="5">
        <v>2400</v>
      </c>
      <c r="G94" s="4">
        <f t="shared" si="3"/>
        <v>13098</v>
      </c>
    </row>
    <row r="95" spans="1:7" ht="18" customHeight="1">
      <c r="A95" s="12">
        <v>88</v>
      </c>
      <c r="B95" s="3" t="s">
        <v>134</v>
      </c>
      <c r="C95" s="4">
        <v>46589.07999999999</v>
      </c>
      <c r="D95" s="5"/>
      <c r="E95" s="3" t="s">
        <v>135</v>
      </c>
      <c r="F95" s="5"/>
      <c r="G95" s="4">
        <f t="shared" si="3"/>
        <v>46589.07999999999</v>
      </c>
    </row>
    <row r="96" spans="1:7" ht="18" customHeight="1">
      <c r="A96" s="12">
        <v>89</v>
      </c>
      <c r="B96" s="7" t="s">
        <v>136</v>
      </c>
      <c r="C96" s="24"/>
      <c r="D96" s="4">
        <v>100000</v>
      </c>
      <c r="E96" s="3" t="s">
        <v>137</v>
      </c>
      <c r="F96" s="5">
        <v>100000</v>
      </c>
      <c r="G96" s="4">
        <f t="shared" si="3"/>
        <v>0</v>
      </c>
    </row>
    <row r="97" spans="1:7" ht="18" customHeight="1">
      <c r="A97" s="12">
        <v>90</v>
      </c>
      <c r="B97" s="3" t="s">
        <v>138</v>
      </c>
      <c r="C97" s="4">
        <v>500000</v>
      </c>
      <c r="D97" s="15"/>
      <c r="E97" s="3" t="s">
        <v>139</v>
      </c>
      <c r="F97" s="22">
        <v>500000</v>
      </c>
      <c r="G97" s="4">
        <f t="shared" si="3"/>
        <v>0</v>
      </c>
    </row>
    <row r="98" spans="1:7" ht="18" customHeight="1">
      <c r="A98" s="12">
        <v>91</v>
      </c>
      <c r="B98" s="7" t="s">
        <v>140</v>
      </c>
      <c r="C98" s="4">
        <v>100000</v>
      </c>
      <c r="D98" s="5"/>
      <c r="E98" s="3" t="s">
        <v>141</v>
      </c>
      <c r="F98" s="5">
        <v>100000</v>
      </c>
      <c r="G98" s="4">
        <f t="shared" si="3"/>
        <v>0</v>
      </c>
    </row>
    <row r="99" spans="1:7" ht="18" customHeight="1">
      <c r="A99" s="12">
        <v>92</v>
      </c>
      <c r="B99" s="3" t="s">
        <v>140</v>
      </c>
      <c r="C99" s="4"/>
      <c r="D99" s="5">
        <v>174277.61</v>
      </c>
      <c r="E99" s="3" t="s">
        <v>142</v>
      </c>
      <c r="F99" s="5">
        <v>174277.61</v>
      </c>
      <c r="G99" s="4">
        <f t="shared" si="3"/>
        <v>0</v>
      </c>
    </row>
    <row r="100" spans="1:7" ht="18" customHeight="1">
      <c r="A100" s="12">
        <v>93</v>
      </c>
      <c r="B100" s="7" t="s">
        <v>143</v>
      </c>
      <c r="C100" s="4">
        <v>27870.6</v>
      </c>
      <c r="D100" s="5"/>
      <c r="E100" s="3" t="s">
        <v>144</v>
      </c>
      <c r="F100" s="5"/>
      <c r="G100" s="4">
        <f t="shared" si="3"/>
        <v>27870.6</v>
      </c>
    </row>
    <row r="101" spans="1:7" ht="18" customHeight="1">
      <c r="A101" s="12">
        <v>94</v>
      </c>
      <c r="B101" s="3" t="s">
        <v>145</v>
      </c>
      <c r="C101" s="4">
        <v>13.069999999999709</v>
      </c>
      <c r="D101" s="5"/>
      <c r="E101" s="3" t="s">
        <v>146</v>
      </c>
      <c r="F101" s="5">
        <v>13.07</v>
      </c>
      <c r="G101" s="4">
        <f t="shared" si="3"/>
        <v>-2.913225216616411E-13</v>
      </c>
    </row>
    <row r="102" spans="1:7" ht="18" customHeight="1">
      <c r="A102" s="12">
        <v>95</v>
      </c>
      <c r="B102" s="3" t="s">
        <v>147</v>
      </c>
      <c r="C102" s="4">
        <v>5387</v>
      </c>
      <c r="D102" s="5"/>
      <c r="E102" s="3" t="s">
        <v>146</v>
      </c>
      <c r="F102" s="5">
        <v>5387</v>
      </c>
      <c r="G102" s="4">
        <f t="shared" si="3"/>
        <v>0</v>
      </c>
    </row>
    <row r="103" spans="1:7" ht="18" customHeight="1">
      <c r="A103" s="12">
        <v>96</v>
      </c>
      <c r="B103" s="7" t="s">
        <v>15</v>
      </c>
      <c r="C103" s="4">
        <v>925.4</v>
      </c>
      <c r="D103" s="5"/>
      <c r="E103" s="3" t="s">
        <v>16</v>
      </c>
      <c r="F103" s="5"/>
      <c r="G103" s="4">
        <f t="shared" si="3"/>
        <v>925.4</v>
      </c>
    </row>
    <row r="104" spans="1:7" ht="18" customHeight="1">
      <c r="A104" s="12">
        <v>97</v>
      </c>
      <c r="B104" s="3" t="s">
        <v>11</v>
      </c>
      <c r="C104" s="4">
        <v>5651</v>
      </c>
      <c r="D104" s="5"/>
      <c r="E104" s="3" t="s">
        <v>148</v>
      </c>
      <c r="F104" s="5"/>
      <c r="G104" s="4">
        <f t="shared" si="3"/>
        <v>5651</v>
      </c>
    </row>
    <row r="105" spans="1:7" ht="18" customHeight="1">
      <c r="A105" s="12">
        <v>98</v>
      </c>
      <c r="B105" s="3" t="s">
        <v>149</v>
      </c>
      <c r="C105" s="4">
        <v>18894.219999999972</v>
      </c>
      <c r="D105" s="5"/>
      <c r="E105" s="3" t="s">
        <v>150</v>
      </c>
      <c r="F105" s="5">
        <v>5373.9</v>
      </c>
      <c r="G105" s="4">
        <f t="shared" si="3"/>
        <v>13520.319999999972</v>
      </c>
    </row>
    <row r="106" spans="1:7" ht="18" customHeight="1">
      <c r="A106" s="12">
        <v>99</v>
      </c>
      <c r="B106" s="3" t="s">
        <v>151</v>
      </c>
      <c r="C106" s="4"/>
      <c r="D106" s="5">
        <v>6000</v>
      </c>
      <c r="E106" s="3" t="s">
        <v>150</v>
      </c>
      <c r="F106" s="5"/>
      <c r="G106" s="4">
        <f t="shared" si="3"/>
        <v>6000</v>
      </c>
    </row>
    <row r="107" spans="1:7" ht="18" customHeight="1">
      <c r="A107" s="12">
        <v>100</v>
      </c>
      <c r="B107" s="3" t="s">
        <v>152</v>
      </c>
      <c r="C107" s="4">
        <v>12000</v>
      </c>
      <c r="D107" s="5"/>
      <c r="E107" s="3" t="s">
        <v>153</v>
      </c>
      <c r="F107" s="5"/>
      <c r="G107" s="4">
        <f t="shared" si="3"/>
        <v>12000</v>
      </c>
    </row>
    <row r="108" spans="1:7" ht="18" customHeight="1">
      <c r="A108" s="12">
        <v>101</v>
      </c>
      <c r="B108" s="3" t="s">
        <v>154</v>
      </c>
      <c r="C108" s="4">
        <v>186760.00000000003</v>
      </c>
      <c r="D108" s="5">
        <v>389926.04</v>
      </c>
      <c r="E108" s="3" t="s">
        <v>155</v>
      </c>
      <c r="F108" s="5">
        <v>120954.68</v>
      </c>
      <c r="G108" s="4">
        <f t="shared" si="3"/>
        <v>455731.36000000004</v>
      </c>
    </row>
    <row r="109" spans="1:7" ht="18" customHeight="1">
      <c r="A109" s="12">
        <v>102</v>
      </c>
      <c r="B109" s="3" t="s">
        <v>154</v>
      </c>
      <c r="C109" s="4">
        <v>244337.22</v>
      </c>
      <c r="D109" s="5"/>
      <c r="E109" s="3" t="s">
        <v>156</v>
      </c>
      <c r="F109" s="5">
        <v>244337.22</v>
      </c>
      <c r="G109" s="4">
        <f t="shared" si="3"/>
        <v>0</v>
      </c>
    </row>
    <row r="110" spans="1:7" ht="18" customHeight="1">
      <c r="A110" s="12">
        <v>103</v>
      </c>
      <c r="B110" s="3" t="s">
        <v>157</v>
      </c>
      <c r="C110" s="4"/>
      <c r="D110" s="5">
        <v>80000</v>
      </c>
      <c r="E110" s="3" t="s">
        <v>158</v>
      </c>
      <c r="F110" s="5">
        <v>10333.86</v>
      </c>
      <c r="G110" s="4">
        <f t="shared" si="3"/>
        <v>69666.14</v>
      </c>
    </row>
    <row r="111" spans="1:7" ht="18" customHeight="1">
      <c r="A111" s="12">
        <v>104</v>
      </c>
      <c r="B111" s="7" t="s">
        <v>159</v>
      </c>
      <c r="C111" s="4">
        <v>689315.68</v>
      </c>
      <c r="D111" s="5">
        <v>1082103.04</v>
      </c>
      <c r="E111" s="3" t="s">
        <v>160</v>
      </c>
      <c r="F111" s="5">
        <v>1119422.5</v>
      </c>
      <c r="G111" s="4">
        <f t="shared" si="3"/>
        <v>651996.2200000002</v>
      </c>
    </row>
    <row r="112" spans="1:7" ht="18" customHeight="1">
      <c r="A112" s="12">
        <v>105</v>
      </c>
      <c r="B112" s="7" t="s">
        <v>161</v>
      </c>
      <c r="C112" s="4"/>
      <c r="D112" s="5">
        <v>3000</v>
      </c>
      <c r="E112" s="3" t="s">
        <v>162</v>
      </c>
      <c r="F112" s="5">
        <v>3000</v>
      </c>
      <c r="G112" s="4">
        <f t="shared" si="3"/>
        <v>0</v>
      </c>
    </row>
    <row r="113" spans="1:7" ht="18" customHeight="1">
      <c r="A113" s="12">
        <v>106</v>
      </c>
      <c r="B113" s="7" t="s">
        <v>163</v>
      </c>
      <c r="C113" s="4"/>
      <c r="D113" s="5">
        <v>2000</v>
      </c>
      <c r="E113" s="3" t="s">
        <v>162</v>
      </c>
      <c r="F113" s="5">
        <v>2000</v>
      </c>
      <c r="G113" s="4">
        <f t="shared" si="3"/>
        <v>0</v>
      </c>
    </row>
    <row r="114" spans="1:7" ht="15.75" customHeight="1">
      <c r="A114" s="12"/>
      <c r="B114" s="16" t="s">
        <v>13</v>
      </c>
      <c r="C114" s="24">
        <f>SUM(C82:C113)</f>
        <v>2334754.58</v>
      </c>
      <c r="D114" s="24">
        <f>SUM(D82:D113)</f>
        <v>3051234.18</v>
      </c>
      <c r="E114" s="16" t="s">
        <v>13</v>
      </c>
      <c r="F114" s="25">
        <f>SUM(F82:F113)</f>
        <v>4028528.17</v>
      </c>
      <c r="G114" s="24">
        <f t="shared" si="3"/>
        <v>1357460.5899999999</v>
      </c>
    </row>
    <row r="115" spans="1:7" ht="12.75">
      <c r="A115" s="11"/>
      <c r="B115" s="16" t="s">
        <v>17</v>
      </c>
      <c r="C115" s="24">
        <f>C58+C66+C81+C114</f>
        <v>11145295.47</v>
      </c>
      <c r="D115" s="24">
        <f>D58+D66+D81+D114</f>
        <v>17110484.65</v>
      </c>
      <c r="E115" s="16" t="s">
        <v>17</v>
      </c>
      <c r="F115" s="25">
        <f>F58+F66+F81+F114</f>
        <v>14471934.75</v>
      </c>
      <c r="G115" s="24">
        <f t="shared" si="3"/>
        <v>13783845.369999997</v>
      </c>
    </row>
    <row r="116" spans="2:7" ht="12.75">
      <c r="B116" s="1" t="s">
        <v>164</v>
      </c>
      <c r="C116" s="28"/>
      <c r="G116" s="6" t="s">
        <v>165</v>
      </c>
    </row>
    <row r="117" ht="12.75">
      <c r="G117" s="6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5:7" ht="12.75">
      <c r="E119" s="28"/>
      <c r="G119" s="6"/>
    </row>
    <row r="120" ht="12.75">
      <c r="G120" s="28"/>
    </row>
    <row r="121" spans="1:5" ht="18" customHeight="1">
      <c r="A121" s="29"/>
      <c r="B121" s="39" t="s">
        <v>166</v>
      </c>
      <c r="C121" s="39"/>
      <c r="D121" s="30"/>
      <c r="E121" s="31"/>
    </row>
    <row r="122" spans="1:5" ht="18" customHeight="1">
      <c r="A122" s="17"/>
      <c r="B122" s="30" t="s">
        <v>167</v>
      </c>
      <c r="C122" s="17"/>
      <c r="D122" s="17"/>
      <c r="E122" s="17"/>
    </row>
    <row r="123" spans="1:5" ht="12.75">
      <c r="A123" s="17"/>
      <c r="B123" s="8" t="s">
        <v>168</v>
      </c>
      <c r="C123" s="13">
        <f>D115</f>
        <v>17110484.65</v>
      </c>
      <c r="D123" s="8"/>
      <c r="E123" s="8"/>
    </row>
    <row r="124" spans="1:5" ht="12.75">
      <c r="A124" s="17"/>
      <c r="B124" s="9" t="s">
        <v>169</v>
      </c>
      <c r="C124" s="13">
        <f>F115</f>
        <v>14471934.75</v>
      </c>
      <c r="D124" s="9"/>
      <c r="E124" s="9"/>
    </row>
    <row r="125" ht="12.75">
      <c r="E125" s="28"/>
    </row>
    <row r="131" spans="4:6" ht="13.5">
      <c r="D131" s="32" t="s">
        <v>170</v>
      </c>
      <c r="F131" s="32"/>
    </row>
    <row r="132" spans="4:7" ht="13.5">
      <c r="D132" s="32"/>
      <c r="E132" s="32"/>
      <c r="G132" s="29"/>
    </row>
    <row r="133" spans="1:7" ht="19.5" customHeight="1">
      <c r="A133" s="14" t="s">
        <v>171</v>
      </c>
      <c r="B133" s="33" t="s">
        <v>172</v>
      </c>
      <c r="C133" s="33" t="s">
        <v>173</v>
      </c>
      <c r="D133" s="33" t="s">
        <v>174</v>
      </c>
      <c r="E133" s="33" t="s">
        <v>175</v>
      </c>
      <c r="F133" s="33" t="s">
        <v>176</v>
      </c>
      <c r="G133" s="33" t="s">
        <v>177</v>
      </c>
    </row>
    <row r="134" spans="1:7" ht="19.5" customHeight="1">
      <c r="A134" s="12">
        <v>1</v>
      </c>
      <c r="B134" s="12" t="s">
        <v>178</v>
      </c>
      <c r="C134" s="12" t="s">
        <v>179</v>
      </c>
      <c r="D134" s="12" t="s">
        <v>180</v>
      </c>
      <c r="E134" s="12">
        <v>100</v>
      </c>
      <c r="F134" s="34">
        <v>90000</v>
      </c>
      <c r="G134" s="35">
        <v>90000</v>
      </c>
    </row>
    <row r="135" spans="1:7" ht="19.5" customHeight="1">
      <c r="A135" s="12">
        <v>2</v>
      </c>
      <c r="B135" s="12" t="s">
        <v>181</v>
      </c>
      <c r="C135" s="12" t="s">
        <v>182</v>
      </c>
      <c r="D135" s="12" t="s">
        <v>183</v>
      </c>
      <c r="E135" s="12" t="s">
        <v>184</v>
      </c>
      <c r="F135" s="34" t="s">
        <v>22</v>
      </c>
      <c r="G135" s="35">
        <v>94932</v>
      </c>
    </row>
    <row r="136" spans="1:7" ht="19.5" customHeight="1">
      <c r="A136" s="10"/>
      <c r="B136" s="33" t="s">
        <v>185</v>
      </c>
      <c r="C136" s="14"/>
      <c r="D136" s="14"/>
      <c r="E136" s="14"/>
      <c r="F136" s="36">
        <f>SUM(F134:F135)</f>
        <v>90000</v>
      </c>
      <c r="G136" s="36">
        <f>SUM(G134:G135)</f>
        <v>184932</v>
      </c>
    </row>
    <row r="137" ht="12.75">
      <c r="G137" s="29"/>
    </row>
    <row r="138" ht="12.75">
      <c r="G138" s="29"/>
    </row>
  </sheetData>
  <sheetProtection/>
  <autoFilter ref="D1:D1348"/>
  <mergeCells count="5">
    <mergeCell ref="A1:G1"/>
    <mergeCell ref="A3:C3"/>
    <mergeCell ref="B121:C121"/>
    <mergeCell ref="A2:G2"/>
    <mergeCell ref="A118:G118"/>
  </mergeCells>
  <printOptions horizontalCentered="1"/>
  <pageMargins left="0.5511811023622047" right="0.5511811023622047" top="0.45" bottom="0.36" header="0.59" footer="0.23"/>
  <pageSetup horizontalDpi="600" verticalDpi="600" orientation="landscape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 Office 用户</cp:lastModifiedBy>
  <cp:lastPrinted>2015-01-29T07:20:10Z</cp:lastPrinted>
  <dcterms:created xsi:type="dcterms:W3CDTF">2010-01-27T08:43:11Z</dcterms:created>
  <dcterms:modified xsi:type="dcterms:W3CDTF">2016-04-01T09:49:58Z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