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行政财务文件\网上财务报表\2018年\"/>
    </mc:Choice>
  </mc:AlternateContent>
  <xr:revisionPtr revIDLastSave="0" documentId="8_{BD8F9D85-CB02-41DA-AF13-E1E20DD59D4C}" xr6:coauthVersionLast="28" xr6:coauthVersionMax="28" xr10:uidLastSave="{00000000-0000-0000-0000-000000000000}"/>
  <bookViews>
    <workbookView xWindow="0" yWindow="0" windowWidth="21943" windowHeight="8023" xr2:uid="{9B42A690-6FF0-4B42-A541-ED7B899F7E94}"/>
  </bookViews>
  <sheets>
    <sheet name="基金会接受捐赠项目收支明细表201801" sheetId="1" r:id="rId1"/>
  </sheets>
  <definedNames>
    <definedName name="_xlnm._FilterDatabase" localSheetId="0" hidden="1">基金会接受捐赠项目收支明细表201801!$F$1:$F$108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7" i="1" l="1"/>
  <c r="G97" i="1"/>
  <c r="E97" i="1"/>
  <c r="D97" i="1"/>
  <c r="C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97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pc</author>
    <author>微软用户</author>
  </authors>
  <commentList>
    <comment ref="F2" authorId="0" shapeId="0" xr:uid="{8FD863D3-19DA-4A57-9E93-42F28704CACE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填写用于什么项目
</t>
        </r>
      </text>
    </comment>
    <comment ref="L2" authorId="0" shapeId="0" xr:uid="{B59C8EC0-78FC-467E-A24F-A438564E90AD}">
      <text>
        <r>
          <rPr>
            <b/>
            <sz val="9"/>
            <color indexed="81"/>
            <rFont val="Tahoma"/>
            <family val="2"/>
          </rPr>
          <t>pc: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说明项目的特殊情况或其它性质</t>
        </r>
      </text>
    </comment>
    <comment ref="C14" authorId="1" shapeId="0" xr:uid="{84A26F43-3690-4372-B88D-1EA4F117C20D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该金额由之前项目余款汇总数：探访</t>
        </r>
        <r>
          <rPr>
            <sz val="9"/>
            <color indexed="81"/>
            <rFont val="Tahoma"/>
            <family val="2"/>
          </rPr>
          <t xml:space="preserve">-13013.48  </t>
        </r>
        <r>
          <rPr>
            <sz val="9"/>
            <color indexed="81"/>
            <rFont val="宋体"/>
            <family val="3"/>
            <charset val="134"/>
          </rPr>
          <t>生活改善</t>
        </r>
        <r>
          <rPr>
            <sz val="9"/>
            <color indexed="81"/>
            <rFont val="Tahoma"/>
            <family val="2"/>
          </rPr>
          <t xml:space="preserve">-9767.4  </t>
        </r>
        <r>
          <rPr>
            <sz val="9"/>
            <color indexed="81"/>
            <rFont val="宋体"/>
            <family val="3"/>
            <charset val="134"/>
          </rPr>
          <t>硬件提升</t>
        </r>
        <r>
          <rPr>
            <sz val="9"/>
            <color indexed="81"/>
            <rFont val="Tahoma"/>
            <family val="2"/>
          </rPr>
          <t xml:space="preserve">-49299.24  </t>
        </r>
        <r>
          <rPr>
            <sz val="9"/>
            <color indexed="81"/>
            <rFont val="宋体"/>
            <family val="3"/>
            <charset val="134"/>
          </rPr>
          <t>为爱行走</t>
        </r>
        <r>
          <rPr>
            <sz val="9"/>
            <color indexed="81"/>
            <rFont val="Tahoma"/>
            <family val="2"/>
          </rPr>
          <t xml:space="preserve">-201308.81  </t>
        </r>
        <r>
          <rPr>
            <sz val="9"/>
            <color indexed="81"/>
            <rFont val="宋体"/>
            <family val="3"/>
            <charset val="134"/>
          </rPr>
          <t>彩虹桥</t>
        </r>
        <r>
          <rPr>
            <sz val="9"/>
            <color indexed="81"/>
            <rFont val="Tahoma"/>
            <family val="2"/>
          </rPr>
          <t xml:space="preserve">-46589.08  </t>
        </r>
        <r>
          <rPr>
            <sz val="9"/>
            <color indexed="81"/>
            <rFont val="宋体"/>
            <family val="3"/>
            <charset val="134"/>
          </rPr>
          <t>夏令营</t>
        </r>
        <r>
          <rPr>
            <sz val="9"/>
            <color indexed="81"/>
            <rFont val="Tahoma"/>
            <family val="2"/>
          </rPr>
          <t>-105488.84</t>
        </r>
      </text>
    </comment>
    <comment ref="C15" authorId="1" shapeId="0" xr:uid="{7C5AD349-207B-4C74-954B-3B21CAA872C8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2016</t>
        </r>
        <r>
          <rPr>
            <sz val="9"/>
            <color indexed="81"/>
            <rFont val="宋体"/>
            <family val="3"/>
            <charset val="134"/>
          </rPr>
          <t>年退回</t>
        </r>
        <r>
          <rPr>
            <sz val="9"/>
            <color indexed="81"/>
            <rFont val="Tahoma"/>
            <family val="2"/>
          </rPr>
          <t>124884.49</t>
        </r>
        <r>
          <rPr>
            <sz val="9"/>
            <color indexed="81"/>
            <rFont val="宋体"/>
            <family val="3"/>
            <charset val="134"/>
          </rPr>
          <t>的</t>
        </r>
        <r>
          <rPr>
            <sz val="9"/>
            <color indexed="81"/>
            <rFont val="Tahoma"/>
            <family val="2"/>
          </rPr>
          <t>2014-2015</t>
        </r>
        <r>
          <rPr>
            <sz val="9"/>
            <color indexed="81"/>
            <rFont val="宋体"/>
            <family val="3"/>
            <charset val="134"/>
          </rPr>
          <t>期项目余款</t>
        </r>
      </text>
    </comment>
    <comment ref="H15" authorId="1" shapeId="0" xr:uid="{EA7A6DE7-074F-41A7-956E-C2BB8151CEE4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含</t>
        </r>
        <r>
          <rPr>
            <sz val="9"/>
            <color indexed="81"/>
            <rFont val="Tahoma"/>
            <family val="2"/>
          </rPr>
          <t>2015-2016</t>
        </r>
        <r>
          <rPr>
            <sz val="9"/>
            <color indexed="81"/>
            <rFont val="宋体"/>
            <family val="3"/>
            <charset val="134"/>
          </rPr>
          <t>期项目退款</t>
        </r>
        <r>
          <rPr>
            <sz val="9"/>
            <color indexed="81"/>
            <rFont val="Tahoma"/>
            <family val="2"/>
          </rPr>
          <t>192207.51</t>
        </r>
      </text>
    </comment>
    <comment ref="C28" authorId="1" shapeId="0" xr:uid="{F1EEEBD0-3F93-4975-8337-ECF1AB6CC5AC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项目内容调整，原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万支出调整至非限定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周小丽</t>
        </r>
      </text>
    </comment>
    <comment ref="H68" authorId="1" shapeId="0" xr:uid="{5ECFE817-F473-4F18-8563-807587B4E20D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 xml:space="preserve">法律顾问费用
</t>
        </r>
      </text>
    </comment>
    <comment ref="B70" authorId="1" shapeId="0" xr:uid="{219CB406-3C4A-4BB4-93A4-89CD95B20213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70" authorId="1" shapeId="0" xr:uid="{7017D74C-BF6E-4276-B712-36AA852A3D6A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童趣园</t>
        </r>
        <r>
          <rPr>
            <sz val="9"/>
            <color indexed="81"/>
            <rFont val="Tahoma"/>
            <family val="2"/>
          </rPr>
          <t>-</t>
        </r>
        <r>
          <rPr>
            <sz val="9"/>
            <color indexed="81"/>
            <rFont val="宋体"/>
            <family val="3"/>
            <charset val="134"/>
          </rPr>
          <t>险峰项目内容调整，原支出</t>
        </r>
        <r>
          <rPr>
            <sz val="9"/>
            <color indexed="81"/>
            <rFont val="Tahoma"/>
            <family val="2"/>
          </rPr>
          <t>20</t>
        </r>
        <r>
          <rPr>
            <sz val="9"/>
            <color indexed="81"/>
            <rFont val="宋体"/>
            <family val="3"/>
            <charset val="134"/>
          </rPr>
          <t>万调整至此项</t>
        </r>
      </text>
    </comment>
    <comment ref="G70" authorId="1" shapeId="0" xr:uid="{2D62D771-9E74-41CE-B8AF-BEBE0BFCC880}">
      <text>
        <r>
          <rPr>
            <b/>
            <sz val="9"/>
            <color indexed="81"/>
            <rFont val="宋体"/>
            <family val="3"/>
            <charset val="134"/>
          </rPr>
          <t>微软用户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宋体"/>
            <family val="3"/>
            <charset val="134"/>
          </rPr>
          <t>由非限定支出，管理费用、筹款费用、其他费用构成</t>
        </r>
      </text>
    </comment>
  </commentList>
</comments>
</file>

<file path=xl/sharedStrings.xml><?xml version="1.0" encoding="utf-8"?>
<sst xmlns="http://schemas.openxmlformats.org/spreadsheetml/2006/main" count="397" uniqueCount="151">
  <si>
    <t>基金会接受捐赠项目收支明细表（ 2018年1月01日—— 2018年1月31日）</t>
    <phoneticPr fontId="3" type="noConversion"/>
  </si>
  <si>
    <t>序号</t>
    <phoneticPr fontId="3" type="noConversion"/>
  </si>
  <si>
    <t>捐赠单位及个人名称</t>
    <phoneticPr fontId="3" type="noConversion"/>
  </si>
  <si>
    <t>年初结余金额</t>
    <phoneticPr fontId="3" type="noConversion"/>
  </si>
  <si>
    <t>本月捐赠收入</t>
    <phoneticPr fontId="3" type="noConversion"/>
  </si>
  <si>
    <t>本年累计捐赠收入</t>
    <phoneticPr fontId="3" type="noConversion"/>
  </si>
  <si>
    <t>资金用途</t>
    <phoneticPr fontId="3" type="noConversion"/>
  </si>
  <si>
    <t>本月支出</t>
    <phoneticPr fontId="3" type="noConversion"/>
  </si>
  <si>
    <t>本年累计支出</t>
    <phoneticPr fontId="3" type="noConversion"/>
  </si>
  <si>
    <t>累计结余金额</t>
    <phoneticPr fontId="3" type="noConversion"/>
  </si>
  <si>
    <t>项目状态</t>
    <phoneticPr fontId="3" type="noConversion"/>
  </si>
  <si>
    <t>项目性质</t>
    <phoneticPr fontId="3" type="noConversion"/>
  </si>
  <si>
    <t>备注</t>
    <phoneticPr fontId="3" type="noConversion"/>
  </si>
  <si>
    <t>蔓楠慈善基金会有限公司</t>
  </si>
  <si>
    <t>甘肃康县基础教育综合提升项目</t>
    <phoneticPr fontId="3" type="noConversion"/>
  </si>
  <si>
    <t>在执行</t>
  </si>
  <si>
    <t>限定性</t>
  </si>
  <si>
    <t>中国扶贫基金会</t>
    <phoneticPr fontId="3" type="noConversion"/>
  </si>
  <si>
    <t>甘肃会宁县基础教育综合提升项目</t>
    <phoneticPr fontId="3" type="noConversion"/>
  </si>
  <si>
    <t>嘉实基金管理有限公司</t>
    <phoneticPr fontId="3" type="noConversion"/>
  </si>
  <si>
    <t>青葵花导师计划</t>
    <phoneticPr fontId="3" type="noConversion"/>
  </si>
  <si>
    <t>广东省唯品会慈善基金会</t>
  </si>
  <si>
    <t>北京好未来公益基金会</t>
    <phoneticPr fontId="3" type="noConversion"/>
  </si>
  <si>
    <t>志愿者零星捐赠</t>
    <phoneticPr fontId="3" type="noConversion"/>
  </si>
  <si>
    <t>上海汇添富公益基金会</t>
    <phoneticPr fontId="3" type="noConversion"/>
  </si>
  <si>
    <t>“河流－孩子”乡村教育管理者研习班及教师拓展</t>
    <phoneticPr fontId="3" type="noConversion"/>
  </si>
  <si>
    <t>结案</t>
  </si>
  <si>
    <t>深圳市社会公益基金会</t>
    <phoneticPr fontId="3" type="noConversion"/>
  </si>
  <si>
    <t>陪伴成长—农村寄宿制学校驻校社工</t>
    <phoneticPr fontId="3" type="noConversion"/>
  </si>
  <si>
    <t>汇丰银行</t>
    <phoneticPr fontId="3" type="noConversion"/>
  </si>
  <si>
    <t>陪伴成长—农村寄宿制学校驻校社工（会宁）</t>
    <phoneticPr fontId="3" type="noConversion"/>
  </si>
  <si>
    <t>陪伴成长—农村寄宿制学校驻校社工（成县、礼县）</t>
    <phoneticPr fontId="3" type="noConversion"/>
  </si>
  <si>
    <t>陪伴成长—农村寄宿制学校驻校社工（会宁试点）</t>
    <phoneticPr fontId="3" type="noConversion"/>
  </si>
  <si>
    <t>香港乐施会</t>
    <phoneticPr fontId="3" type="noConversion"/>
  </si>
  <si>
    <t>陪伴成长—农村寄宿制学校驻校社工（康县）</t>
    <phoneticPr fontId="3" type="noConversion"/>
  </si>
  <si>
    <t>上海益优青年服务中心</t>
    <phoneticPr fontId="3" type="noConversion"/>
  </si>
  <si>
    <t>李菁</t>
    <phoneticPr fontId="3" type="noConversion"/>
  </si>
  <si>
    <t>Peter Wong</t>
    <phoneticPr fontId="3" type="noConversion"/>
  </si>
  <si>
    <t>驻校社工项目学校体检</t>
    <phoneticPr fontId="3" type="noConversion"/>
  </si>
  <si>
    <t>杭州微点网络科技有限公司</t>
    <phoneticPr fontId="3" type="noConversion"/>
  </si>
  <si>
    <t>驻校社工项目学校采暖设备安装</t>
    <phoneticPr fontId="3" type="noConversion"/>
  </si>
  <si>
    <t>阳光童趣园—甘肃康县农村幼儿教育探索（二期）</t>
    <phoneticPr fontId="3" type="noConversion"/>
  </si>
  <si>
    <t>阳光童趣园—乡村幼儿园项目</t>
    <phoneticPr fontId="3" type="noConversion"/>
  </si>
  <si>
    <t>上海明德公益基金会</t>
    <phoneticPr fontId="3" type="noConversion"/>
  </si>
  <si>
    <t>芭莎·西部阳光乡村幼儿园项目</t>
    <phoneticPr fontId="3" type="noConversion"/>
  </si>
  <si>
    <t>中华思源工程扶贫基金会</t>
    <phoneticPr fontId="3" type="noConversion"/>
  </si>
  <si>
    <t>芭莎·西部阳光乡村幼儿园项目（秦安）</t>
    <phoneticPr fontId="3" type="noConversion"/>
  </si>
  <si>
    <t>长安福特汽车有限公司</t>
    <phoneticPr fontId="3" type="noConversion"/>
  </si>
  <si>
    <t>村级阳光童趣园项目-（长安福特一期）</t>
    <phoneticPr fontId="3" type="noConversion"/>
  </si>
  <si>
    <t>村级阳光童趣园项目-（长安福特二期）</t>
    <phoneticPr fontId="3" type="noConversion"/>
  </si>
  <si>
    <t>Rockefeller Philanthropy Advisors</t>
  </si>
  <si>
    <t>村级阳光童趣园项目</t>
    <phoneticPr fontId="3" type="noConversion"/>
  </si>
  <si>
    <t>北京险峰公益基金会</t>
    <phoneticPr fontId="3" type="noConversion"/>
  </si>
  <si>
    <t>中国扶贫基金会</t>
  </si>
  <si>
    <t>村级阳光童趣园项目-（云南园2所）</t>
    <phoneticPr fontId="3" type="noConversion"/>
  </si>
  <si>
    <t>村级阳光童趣园项目-（公益宝贝）</t>
    <phoneticPr fontId="3" type="noConversion"/>
  </si>
  <si>
    <t>村级阳光童趣园项目-（公益宝贝-超筹部分）</t>
    <phoneticPr fontId="3" type="noConversion"/>
  </si>
  <si>
    <t>南京经略网络科技有限公司</t>
  </si>
  <si>
    <t>GAO MENG XIONG</t>
    <phoneticPr fontId="3" type="noConversion"/>
  </si>
  <si>
    <t>村级阳光童趣园项目-（蒙宜）</t>
    <phoneticPr fontId="3" type="noConversion"/>
  </si>
  <si>
    <t>上海家宝物业管理有限公司</t>
  </si>
  <si>
    <t>村级阳光童趣园项目-（塔公）</t>
    <phoneticPr fontId="3" type="noConversion"/>
  </si>
  <si>
    <t>最美丽阳光童趣园-（新疆园）</t>
    <phoneticPr fontId="3" type="noConversion"/>
  </si>
  <si>
    <t>阿克苏诺贝尔（中国）投资有限公司</t>
    <phoneticPr fontId="3" type="noConversion"/>
  </si>
  <si>
    <t>村级阳光童趣园项目-（廊坊）</t>
    <phoneticPr fontId="3" type="noConversion"/>
  </si>
  <si>
    <t>北京嘉实公益基金会</t>
    <phoneticPr fontId="3" type="noConversion"/>
  </si>
  <si>
    <t>尚湾阳光童趣园嘉实好玩运动会</t>
    <phoneticPr fontId="3" type="noConversion"/>
  </si>
  <si>
    <t>童趣园玩具更新计划</t>
    <phoneticPr fontId="3" type="noConversion"/>
  </si>
  <si>
    <t>深圳爱佑未来基金会</t>
    <phoneticPr fontId="3" type="noConversion"/>
  </si>
  <si>
    <t>深圳关爱行动公益基金会</t>
    <phoneticPr fontId="3" type="noConversion"/>
  </si>
  <si>
    <t>村级阳光童趣园项目（新疆吉木乃-红鼻子）</t>
    <phoneticPr fontId="3" type="noConversion"/>
  </si>
  <si>
    <t>阳光童趣园-四川南充园</t>
    <phoneticPr fontId="3" type="noConversion"/>
  </si>
  <si>
    <t>阳光童趣园-四川南充园第二所园</t>
    <phoneticPr fontId="3" type="noConversion"/>
  </si>
  <si>
    <t>阳光童趣园-云南海岱中心幼儿园</t>
    <phoneticPr fontId="3" type="noConversion"/>
  </si>
  <si>
    <t>南都公益基金会</t>
    <phoneticPr fontId="3" type="noConversion"/>
  </si>
  <si>
    <t>景行计划</t>
    <phoneticPr fontId="3" type="noConversion"/>
  </si>
  <si>
    <t>桥畔计划—教育公益组织支持平台</t>
    <phoneticPr fontId="3" type="noConversion"/>
  </si>
  <si>
    <t xml:space="preserve">正荣集团有限公司 </t>
    <phoneticPr fontId="3" type="noConversion"/>
  </si>
  <si>
    <t>浙江敦和慈善基金会</t>
    <phoneticPr fontId="3" type="noConversion"/>
  </si>
  <si>
    <t>同济慈善会</t>
    <phoneticPr fontId="3" type="noConversion"/>
  </si>
  <si>
    <t>广东省春桃慈善基金会</t>
    <phoneticPr fontId="3" type="noConversion"/>
  </si>
  <si>
    <t>香港明爱</t>
    <phoneticPr fontId="3" type="noConversion"/>
  </si>
  <si>
    <t>社会爱心企业A</t>
    <phoneticPr fontId="3" type="noConversion"/>
  </si>
  <si>
    <t>优才计划</t>
    <phoneticPr fontId="3" type="noConversion"/>
  </si>
  <si>
    <t>张小莺</t>
    <phoneticPr fontId="3" type="noConversion"/>
  </si>
  <si>
    <t>创新项目基金</t>
    <phoneticPr fontId="3" type="noConversion"/>
  </si>
  <si>
    <t>2013年教育公益组织年会</t>
    <phoneticPr fontId="3" type="noConversion"/>
  </si>
  <si>
    <r>
      <t>201</t>
    </r>
    <r>
      <rPr>
        <sz val="9"/>
        <rFont val="宋体"/>
        <family val="3"/>
        <charset val="134"/>
      </rPr>
      <t>5</t>
    </r>
    <r>
      <rPr>
        <sz val="9"/>
        <rFont val="宋体"/>
        <family val="3"/>
        <charset val="134"/>
      </rPr>
      <t>年教育公益组织年会</t>
    </r>
    <phoneticPr fontId="3" type="noConversion"/>
  </si>
  <si>
    <t>2015年教育公益组织年会</t>
    <phoneticPr fontId="3" type="noConversion"/>
  </si>
  <si>
    <t>浙江致朴公益基金会</t>
    <phoneticPr fontId="3" type="noConversion"/>
  </si>
  <si>
    <t>2017年教育公益组织年会</t>
    <phoneticPr fontId="3" type="noConversion"/>
  </si>
  <si>
    <t>北京市戈友公益基金会</t>
    <phoneticPr fontId="3" type="noConversion"/>
  </si>
  <si>
    <t>英国玛丽斯特普</t>
    <phoneticPr fontId="3" type="noConversion"/>
  </si>
  <si>
    <t>甘肃省性教育推广课程</t>
    <phoneticPr fontId="3" type="noConversion"/>
  </si>
  <si>
    <t>周小丽</t>
    <phoneticPr fontId="3" type="noConversion"/>
  </si>
  <si>
    <t>西部阳光十周年体验展</t>
    <phoneticPr fontId="3" type="noConversion"/>
  </si>
  <si>
    <t>嘉实基金管理有限公司</t>
  </si>
  <si>
    <t>420雅安地震紧急救灾及灾后教育</t>
    <phoneticPr fontId="3" type="noConversion"/>
  </si>
  <si>
    <t>浙江省网易慈善基金会</t>
    <phoneticPr fontId="3" type="noConversion"/>
  </si>
  <si>
    <t>2013年“心舞”留守儿童夏令营</t>
    <phoneticPr fontId="3" type="noConversion"/>
  </si>
  <si>
    <t>儿童减防灾教育</t>
    <phoneticPr fontId="3" type="noConversion"/>
  </si>
  <si>
    <t>嘉实基金管理有限公司（员工）</t>
    <phoneticPr fontId="3" type="noConversion"/>
  </si>
  <si>
    <t>2015心舞梦想夏令营</t>
    <phoneticPr fontId="3" type="noConversion"/>
  </si>
  <si>
    <t>夏令营</t>
    <phoneticPr fontId="3" type="noConversion"/>
  </si>
  <si>
    <t>新联康（中国）有限公司</t>
    <phoneticPr fontId="3" type="noConversion"/>
  </si>
  <si>
    <t>基金会发展</t>
    <phoneticPr fontId="3" type="noConversion"/>
  </si>
  <si>
    <t>浙江省敦和慈善基金会</t>
    <phoneticPr fontId="3" type="noConversion"/>
  </si>
  <si>
    <t>种子基金</t>
    <phoneticPr fontId="3" type="noConversion"/>
  </si>
  <si>
    <t>周小丽</t>
  </si>
  <si>
    <t>非限定性</t>
    <phoneticPr fontId="3" type="noConversion"/>
  </si>
  <si>
    <t>非限定性</t>
  </si>
  <si>
    <t>营伟华</t>
    <phoneticPr fontId="3" type="noConversion"/>
  </si>
  <si>
    <t>金媛影</t>
    <phoneticPr fontId="3" type="noConversion"/>
  </si>
  <si>
    <t>中央编译局</t>
    <phoneticPr fontId="3" type="noConversion"/>
  </si>
  <si>
    <t>北京市社会团体管理办公室</t>
    <phoneticPr fontId="3" type="noConversion"/>
  </si>
  <si>
    <t>浙江致朴公益基金会</t>
  </si>
  <si>
    <t>上海达观建筑工程事务所捐款</t>
  </si>
  <si>
    <t>南京红十字会</t>
    <phoneticPr fontId="3" type="noConversion"/>
  </si>
  <si>
    <t>爱佑公益基金会</t>
    <phoneticPr fontId="3" type="noConversion"/>
  </si>
  <si>
    <t>非限定性（童趣园支持）</t>
    <phoneticPr fontId="3" type="noConversion"/>
  </si>
  <si>
    <t>党建经费</t>
    <phoneticPr fontId="3" type="noConversion"/>
  </si>
  <si>
    <t>举力基金</t>
    <phoneticPr fontId="3" type="noConversion"/>
  </si>
  <si>
    <t>阳光助飞项目</t>
    <phoneticPr fontId="3" type="noConversion"/>
  </si>
  <si>
    <t>林紫燕</t>
    <phoneticPr fontId="3" type="noConversion"/>
  </si>
  <si>
    <t>吕飞</t>
    <phoneticPr fontId="3" type="noConversion"/>
  </si>
  <si>
    <t>阳光百宝箱</t>
    <phoneticPr fontId="3" type="noConversion"/>
  </si>
  <si>
    <t>雏雁起飞大学生公益行动</t>
    <phoneticPr fontId="3" type="noConversion"/>
  </si>
  <si>
    <t>腾讯公益慈善基金会</t>
    <phoneticPr fontId="3" type="noConversion"/>
  </si>
  <si>
    <t>彩蝶计划</t>
    <phoneticPr fontId="3" type="noConversion"/>
  </si>
  <si>
    <t>Angel Heart International Inc.</t>
  </si>
  <si>
    <t>天使心专项基金</t>
    <phoneticPr fontId="3" type="noConversion"/>
  </si>
  <si>
    <t>南都公益基金会(华夏志愿者）</t>
  </si>
  <si>
    <t>新公民兴趣小组</t>
    <phoneticPr fontId="3" type="noConversion"/>
  </si>
  <si>
    <t>西安欧亚学院、江苏昌明教育基金等</t>
    <phoneticPr fontId="3" type="noConversion"/>
  </si>
  <si>
    <t>新民教育公益基金</t>
    <phoneticPr fontId="3" type="noConversion"/>
  </si>
  <si>
    <t>北京阿什卡技术开发有限公司</t>
    <phoneticPr fontId="3" type="noConversion"/>
  </si>
  <si>
    <t>心平公益基金会</t>
    <phoneticPr fontId="3" type="noConversion"/>
  </si>
  <si>
    <t>丰盛阅读项目</t>
    <phoneticPr fontId="3" type="noConversion"/>
  </si>
  <si>
    <t>未来校长培养计划</t>
    <phoneticPr fontId="3" type="noConversion"/>
  </si>
  <si>
    <t>甘肃省特岗教师成长活动</t>
    <phoneticPr fontId="3" type="noConversion"/>
  </si>
  <si>
    <t>未启动</t>
    <phoneticPr fontId="3" type="noConversion"/>
  </si>
  <si>
    <t>区域高校大学生社会服务能力提升</t>
    <phoneticPr fontId="3" type="noConversion"/>
  </si>
  <si>
    <t>捐赠方</t>
    <phoneticPr fontId="3" type="noConversion"/>
  </si>
  <si>
    <t>实物</t>
    <phoneticPr fontId="3" type="noConversion"/>
  </si>
  <si>
    <t>捐赠数量</t>
    <phoneticPr fontId="3" type="noConversion"/>
  </si>
  <si>
    <t>单价（元）</t>
    <phoneticPr fontId="3" type="noConversion"/>
  </si>
  <si>
    <t>捐赠金额（元）</t>
    <phoneticPr fontId="3" type="noConversion"/>
  </si>
  <si>
    <t>张家港微木进出口有限公司</t>
    <phoneticPr fontId="3" type="noConversion"/>
  </si>
  <si>
    <t>T恤</t>
    <phoneticPr fontId="3" type="noConversion"/>
  </si>
  <si>
    <t>600件</t>
    <phoneticPr fontId="3" type="noConversion"/>
  </si>
  <si>
    <t>合  计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</si>
</sst>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76" formatCode="#,##0.00_ ;[Red]\-#,##0.00\ "/>
    <numFmt numFmtId="177" formatCode="0.00_ "/>
    <numFmt numFmtId="178" formatCode="#,##0.0_ ;[Red]\-#,##0.0\ "/>
  </numFmts>
  <fonts count="12" x14ac:knownFonts="1">
    <font>
      <sz val="11"/>
      <color theme="1"/>
      <name val="等线"/>
      <family val="3"/>
      <charset val="134"/>
      <scheme val="minor"/>
    </font>
    <font>
      <b/>
      <sz val="12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11"/>
      <name val="等线"/>
      <family val="3"/>
      <charset val="134"/>
      <scheme val="minor"/>
    </font>
    <font>
      <b/>
      <sz val="9"/>
      <name val="宋体"/>
      <family val="3"/>
      <charset val="13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/>
    </xf>
    <xf numFmtId="176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2" borderId="0" xfId="0" applyFont="1" applyFill="1">
      <alignment vertical="center"/>
    </xf>
    <xf numFmtId="43" fontId="4" fillId="0" borderId="0" xfId="0" applyNumberFormat="1" applyFont="1" applyFill="1">
      <alignment vertical="center"/>
    </xf>
    <xf numFmtId="0" fontId="4" fillId="0" borderId="0" xfId="0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horizontal="center" vertical="center"/>
    </xf>
    <xf numFmtId="43" fontId="5" fillId="2" borderId="3" xfId="0" applyNumberFormat="1" applyFont="1" applyFill="1" applyBorder="1" applyAlignment="1">
      <alignment horizontal="center" vertical="center"/>
    </xf>
    <xf numFmtId="43" fontId="5" fillId="0" borderId="3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>
      <alignment vertical="center"/>
    </xf>
    <xf numFmtId="0" fontId="4" fillId="0" borderId="7" xfId="0" applyFont="1" applyFill="1" applyBorder="1">
      <alignment vertical="center"/>
    </xf>
    <xf numFmtId="43" fontId="4" fillId="0" borderId="7" xfId="0" applyNumberFormat="1" applyFont="1" applyFill="1" applyBorder="1">
      <alignment vertical="center"/>
    </xf>
    <xf numFmtId="176" fontId="4" fillId="0" borderId="7" xfId="0" applyNumberFormat="1" applyFont="1" applyFill="1" applyBorder="1">
      <alignment vertical="center"/>
    </xf>
    <xf numFmtId="43" fontId="4" fillId="2" borderId="7" xfId="0" applyNumberFormat="1" applyFont="1" applyFill="1" applyBorder="1">
      <alignment vertical="center"/>
    </xf>
    <xf numFmtId="0" fontId="4" fillId="0" borderId="8" xfId="0" applyFont="1" applyFill="1" applyBorder="1">
      <alignment vertical="center"/>
    </xf>
    <xf numFmtId="0" fontId="4" fillId="0" borderId="9" xfId="0" applyFont="1" applyFill="1" applyBorder="1" applyAlignment="1">
      <alignment vertical="center" wrapText="1"/>
    </xf>
    <xf numFmtId="0" fontId="4" fillId="2" borderId="7" xfId="0" applyFont="1" applyFill="1" applyBorder="1">
      <alignment vertical="center"/>
    </xf>
    <xf numFmtId="176" fontId="4" fillId="2" borderId="7" xfId="0" applyNumberFormat="1" applyFont="1" applyFill="1" applyBorder="1">
      <alignment vertical="center"/>
    </xf>
    <xf numFmtId="0" fontId="4" fillId="2" borderId="8" xfId="0" applyFont="1" applyFill="1" applyBorder="1">
      <alignment vertical="center"/>
    </xf>
    <xf numFmtId="0" fontId="4" fillId="2" borderId="9" xfId="0" applyFont="1" applyFill="1" applyBorder="1" applyAlignment="1">
      <alignment vertical="center" wrapText="1"/>
    </xf>
    <xf numFmtId="176" fontId="4" fillId="2" borderId="0" xfId="0" applyNumberFormat="1" applyFont="1" applyFill="1">
      <alignment vertical="center"/>
    </xf>
    <xf numFmtId="0" fontId="6" fillId="0" borderId="6" xfId="0" applyFont="1" applyFill="1" applyBorder="1">
      <alignment vertical="center"/>
    </xf>
    <xf numFmtId="0" fontId="6" fillId="0" borderId="7" xfId="0" applyFont="1" applyFill="1" applyBorder="1">
      <alignment vertical="center"/>
    </xf>
    <xf numFmtId="176" fontId="6" fillId="0" borderId="7" xfId="0" applyNumberFormat="1" applyFont="1" applyFill="1" applyBorder="1">
      <alignment vertical="center"/>
    </xf>
    <xf numFmtId="176" fontId="6" fillId="2" borderId="7" xfId="0" applyNumberFormat="1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9" xfId="0" applyFont="1" applyFill="1" applyBorder="1" applyAlignment="1">
      <alignment vertical="center" wrapText="1"/>
    </xf>
    <xf numFmtId="0" fontId="6" fillId="0" borderId="0" xfId="0" applyFont="1" applyFill="1">
      <alignment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7" fillId="0" borderId="10" xfId="0" applyFont="1" applyFill="1" applyBorder="1">
      <alignment vertical="center"/>
    </xf>
    <xf numFmtId="176" fontId="7" fillId="0" borderId="10" xfId="0" applyNumberFormat="1" applyFont="1" applyFill="1" applyBorder="1">
      <alignment vertical="center"/>
    </xf>
    <xf numFmtId="176" fontId="7" fillId="0" borderId="0" xfId="0" applyNumberFormat="1" applyFont="1" applyFill="1" applyBorder="1">
      <alignment vertical="center"/>
    </xf>
    <xf numFmtId="178" fontId="4" fillId="0" borderId="0" xfId="0" applyNumberFormat="1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D07F0-39F8-4075-900E-541DF67212B1}">
  <dimension ref="A1:M108"/>
  <sheetViews>
    <sheetView tabSelected="1" topLeftCell="C79" workbookViewId="0">
      <selection activeCell="E105" sqref="E105"/>
    </sheetView>
  </sheetViews>
  <sheetFormatPr defaultColWidth="8.35546875" defaultRowHeight="14.15" x14ac:dyDescent="0.35"/>
  <cols>
    <col min="1" max="1" width="3.5" style="5" customWidth="1"/>
    <col min="2" max="2" width="28.42578125" style="5" customWidth="1"/>
    <col min="3" max="3" width="19.640625" style="4" customWidth="1"/>
    <col min="4" max="4" width="19" style="4" customWidth="1"/>
    <col min="5" max="5" width="15.92578125" style="4" customWidth="1"/>
    <col min="6" max="6" width="40.640625" style="5" customWidth="1"/>
    <col min="7" max="7" width="16.140625" style="5" customWidth="1"/>
    <col min="8" max="8" width="15.640625" style="6" customWidth="1"/>
    <col min="9" max="9" width="16.35546875" style="7" customWidth="1"/>
    <col min="10" max="10" width="8.35546875" style="5"/>
    <col min="11" max="11" width="8.35546875" style="5" customWidth="1"/>
    <col min="12" max="12" width="0.140625" style="8" customWidth="1"/>
    <col min="13" max="13" width="11.5" style="5" bestFit="1" customWidth="1"/>
    <col min="14" max="16384" width="8.35546875" style="5"/>
  </cols>
  <sheetData>
    <row r="1" spans="1:12" ht="39" customHeight="1" x14ac:dyDescent="0.35">
      <c r="A1" s="1" t="s">
        <v>0</v>
      </c>
      <c r="B1" s="2"/>
      <c r="C1" s="3"/>
      <c r="D1" s="3"/>
    </row>
    <row r="2" spans="1:12" s="16" customFormat="1" ht="21.75" customHeight="1" x14ac:dyDescent="0.35">
      <c r="A2" s="9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0" t="s">
        <v>6</v>
      </c>
      <c r="G2" s="10" t="s">
        <v>7</v>
      </c>
      <c r="H2" s="12" t="s">
        <v>8</v>
      </c>
      <c r="I2" s="13" t="s">
        <v>9</v>
      </c>
      <c r="J2" s="10" t="s">
        <v>10</v>
      </c>
      <c r="K2" s="14" t="s">
        <v>11</v>
      </c>
      <c r="L2" s="15" t="s">
        <v>12</v>
      </c>
    </row>
    <row r="3" spans="1:12" x14ac:dyDescent="0.35">
      <c r="A3" s="17">
        <v>1</v>
      </c>
      <c r="B3" s="18" t="s">
        <v>13</v>
      </c>
      <c r="C3" s="19">
        <v>551122.35999999987</v>
      </c>
      <c r="D3" s="20"/>
      <c r="E3" s="20"/>
      <c r="F3" s="18" t="s">
        <v>14</v>
      </c>
      <c r="G3" s="19">
        <v>22346.59</v>
      </c>
      <c r="H3" s="21">
        <v>22346.59</v>
      </c>
      <c r="I3" s="19">
        <f>C3+E3-H3</f>
        <v>528775.7699999999</v>
      </c>
      <c r="J3" s="18" t="s">
        <v>15</v>
      </c>
      <c r="K3" s="22" t="s">
        <v>16</v>
      </c>
      <c r="L3" s="23"/>
    </row>
    <row r="4" spans="1:12" x14ac:dyDescent="0.35">
      <c r="A4" s="17">
        <v>2</v>
      </c>
      <c r="B4" s="18" t="s">
        <v>17</v>
      </c>
      <c r="C4" s="19">
        <v>60121.19</v>
      </c>
      <c r="D4" s="20"/>
      <c r="E4" s="20"/>
      <c r="F4" s="18" t="s">
        <v>18</v>
      </c>
      <c r="G4" s="19">
        <v>6900</v>
      </c>
      <c r="H4" s="21">
        <v>6900</v>
      </c>
      <c r="I4" s="19">
        <f t="shared" ref="I4:I67" si="0">C4+E4-H4</f>
        <v>53221.19</v>
      </c>
      <c r="J4" s="18" t="s">
        <v>15</v>
      </c>
      <c r="K4" s="22" t="s">
        <v>16</v>
      </c>
      <c r="L4" s="23"/>
    </row>
    <row r="5" spans="1:12" s="6" customFormat="1" x14ac:dyDescent="0.35">
      <c r="A5" s="17">
        <v>3</v>
      </c>
      <c r="B5" s="24" t="s">
        <v>19</v>
      </c>
      <c r="C5" s="19">
        <v>183919.24</v>
      </c>
      <c r="D5" s="25"/>
      <c r="E5" s="25"/>
      <c r="F5" s="24" t="s">
        <v>20</v>
      </c>
      <c r="G5" s="21"/>
      <c r="H5" s="21"/>
      <c r="I5" s="19">
        <f t="shared" si="0"/>
        <v>183919.24</v>
      </c>
      <c r="J5" s="24" t="s">
        <v>15</v>
      </c>
      <c r="K5" s="26" t="s">
        <v>16</v>
      </c>
      <c r="L5" s="27"/>
    </row>
    <row r="6" spans="1:12" s="6" customFormat="1" x14ac:dyDescent="0.35">
      <c r="A6" s="17">
        <v>4</v>
      </c>
      <c r="B6" s="24" t="s">
        <v>21</v>
      </c>
      <c r="C6" s="19">
        <v>-2098.9599999999991</v>
      </c>
      <c r="D6" s="25"/>
      <c r="E6" s="25"/>
      <c r="F6" s="24" t="s">
        <v>20</v>
      </c>
      <c r="G6" s="21"/>
      <c r="H6" s="21"/>
      <c r="I6" s="19">
        <f t="shared" si="0"/>
        <v>-2098.9599999999991</v>
      </c>
      <c r="J6" s="24" t="s">
        <v>15</v>
      </c>
      <c r="K6" s="26" t="s">
        <v>16</v>
      </c>
      <c r="L6" s="27"/>
    </row>
    <row r="7" spans="1:12" x14ac:dyDescent="0.35">
      <c r="A7" s="17">
        <v>5</v>
      </c>
      <c r="B7" s="18" t="s">
        <v>22</v>
      </c>
      <c r="C7" s="19">
        <v>23613.320000000007</v>
      </c>
      <c r="D7" s="20"/>
      <c r="E7" s="20"/>
      <c r="F7" s="18" t="s">
        <v>20</v>
      </c>
      <c r="G7" s="19">
        <v>40.83</v>
      </c>
      <c r="H7" s="21">
        <v>40.83</v>
      </c>
      <c r="I7" s="19">
        <f t="shared" si="0"/>
        <v>23572.490000000005</v>
      </c>
      <c r="J7" s="18" t="s">
        <v>15</v>
      </c>
      <c r="K7" s="22" t="s">
        <v>16</v>
      </c>
      <c r="L7" s="23"/>
    </row>
    <row r="8" spans="1:12" x14ac:dyDescent="0.35">
      <c r="A8" s="17">
        <v>6</v>
      </c>
      <c r="B8" s="18" t="s">
        <v>17</v>
      </c>
      <c r="C8" s="19">
        <v>186741.28999999998</v>
      </c>
      <c r="D8" s="20"/>
      <c r="E8" s="20"/>
      <c r="F8" s="18" t="s">
        <v>20</v>
      </c>
      <c r="G8" s="19">
        <v>3632</v>
      </c>
      <c r="H8" s="21">
        <v>3632</v>
      </c>
      <c r="I8" s="19">
        <f t="shared" si="0"/>
        <v>183109.28999999998</v>
      </c>
      <c r="J8" s="18" t="s">
        <v>15</v>
      </c>
      <c r="K8" s="22" t="s">
        <v>16</v>
      </c>
      <c r="L8" s="23"/>
    </row>
    <row r="9" spans="1:12" x14ac:dyDescent="0.35">
      <c r="A9" s="17">
        <v>7</v>
      </c>
      <c r="B9" s="18" t="s">
        <v>23</v>
      </c>
      <c r="C9" s="19">
        <v>48644.6</v>
      </c>
      <c r="D9" s="20"/>
      <c r="E9" s="20"/>
      <c r="F9" s="18" t="s">
        <v>20</v>
      </c>
      <c r="G9" s="19"/>
      <c r="H9" s="21"/>
      <c r="I9" s="19">
        <f t="shared" si="0"/>
        <v>48644.6</v>
      </c>
      <c r="J9" s="18" t="s">
        <v>15</v>
      </c>
      <c r="K9" s="22" t="s">
        <v>16</v>
      </c>
      <c r="L9" s="23"/>
    </row>
    <row r="10" spans="1:12" s="6" customFormat="1" x14ac:dyDescent="0.35">
      <c r="A10" s="17">
        <v>8</v>
      </c>
      <c r="B10" s="24" t="s">
        <v>24</v>
      </c>
      <c r="C10" s="19">
        <v>81.5</v>
      </c>
      <c r="D10" s="25"/>
      <c r="E10" s="25"/>
      <c r="F10" s="24" t="s">
        <v>25</v>
      </c>
      <c r="G10" s="21"/>
      <c r="H10" s="21"/>
      <c r="I10" s="19">
        <f t="shared" si="0"/>
        <v>81.5</v>
      </c>
      <c r="J10" s="24" t="s">
        <v>26</v>
      </c>
      <c r="K10" s="26" t="s">
        <v>16</v>
      </c>
      <c r="L10" s="27"/>
    </row>
    <row r="11" spans="1:12" s="6" customFormat="1" x14ac:dyDescent="0.35">
      <c r="A11" s="17">
        <v>9</v>
      </c>
      <c r="B11" s="24" t="s">
        <v>27</v>
      </c>
      <c r="C11" s="19">
        <v>36.74</v>
      </c>
      <c r="D11" s="25"/>
      <c r="E11" s="25"/>
      <c r="F11" s="24" t="s">
        <v>28</v>
      </c>
      <c r="G11" s="21"/>
      <c r="H11" s="21"/>
      <c r="I11" s="19">
        <f t="shared" si="0"/>
        <v>36.74</v>
      </c>
      <c r="J11" s="24" t="s">
        <v>15</v>
      </c>
      <c r="K11" s="26" t="s">
        <v>16</v>
      </c>
      <c r="L11" s="27"/>
    </row>
    <row r="12" spans="1:12" s="6" customFormat="1" x14ac:dyDescent="0.35">
      <c r="A12" s="17">
        <v>10</v>
      </c>
      <c r="B12" s="24" t="s">
        <v>29</v>
      </c>
      <c r="C12" s="19">
        <v>1297451.02</v>
      </c>
      <c r="D12" s="25"/>
      <c r="E12" s="25"/>
      <c r="F12" s="24" t="s">
        <v>30</v>
      </c>
      <c r="G12" s="21">
        <v>58682.5</v>
      </c>
      <c r="H12" s="21">
        <v>58682.5</v>
      </c>
      <c r="I12" s="19">
        <f t="shared" si="0"/>
        <v>1238768.52</v>
      </c>
      <c r="J12" s="24" t="s">
        <v>15</v>
      </c>
      <c r="K12" s="26" t="s">
        <v>16</v>
      </c>
      <c r="L12" s="27"/>
    </row>
    <row r="13" spans="1:12" s="6" customFormat="1" ht="12.75" customHeight="1" x14ac:dyDescent="0.35">
      <c r="A13" s="17">
        <v>11</v>
      </c>
      <c r="B13" s="24" t="s">
        <v>29</v>
      </c>
      <c r="C13" s="19">
        <v>620548.36999999988</v>
      </c>
      <c r="D13" s="25"/>
      <c r="E13" s="25"/>
      <c r="F13" s="24" t="s">
        <v>31</v>
      </c>
      <c r="G13" s="21">
        <v>65298.75</v>
      </c>
      <c r="H13" s="21">
        <v>65298.75</v>
      </c>
      <c r="I13" s="19">
        <f t="shared" si="0"/>
        <v>555249.61999999988</v>
      </c>
      <c r="J13" s="24" t="s">
        <v>15</v>
      </c>
      <c r="K13" s="26" t="s">
        <v>16</v>
      </c>
      <c r="L13" s="27"/>
    </row>
    <row r="14" spans="1:12" s="6" customFormat="1" ht="12.75" customHeight="1" x14ac:dyDescent="0.35">
      <c r="A14" s="17">
        <v>12</v>
      </c>
      <c r="B14" s="24" t="s">
        <v>29</v>
      </c>
      <c r="C14" s="19">
        <v>134363.69999999995</v>
      </c>
      <c r="D14" s="25"/>
      <c r="E14" s="25"/>
      <c r="F14" s="24" t="s">
        <v>32</v>
      </c>
      <c r="G14" s="21">
        <v>5866.05</v>
      </c>
      <c r="H14" s="21">
        <v>5866.05</v>
      </c>
      <c r="I14" s="19">
        <f t="shared" si="0"/>
        <v>128497.64999999995</v>
      </c>
      <c r="J14" s="24" t="s">
        <v>15</v>
      </c>
      <c r="K14" s="26" t="s">
        <v>16</v>
      </c>
      <c r="L14" s="27"/>
    </row>
    <row r="15" spans="1:12" s="6" customFormat="1" x14ac:dyDescent="0.35">
      <c r="A15" s="17">
        <v>13</v>
      </c>
      <c r="B15" s="24" t="s">
        <v>33</v>
      </c>
      <c r="C15" s="19">
        <v>333276.27</v>
      </c>
      <c r="D15" s="25"/>
      <c r="E15" s="25"/>
      <c r="F15" s="24" t="s">
        <v>34</v>
      </c>
      <c r="G15" s="21">
        <v>65290.8</v>
      </c>
      <c r="H15" s="21">
        <v>65290.8</v>
      </c>
      <c r="I15" s="19">
        <f t="shared" si="0"/>
        <v>267985.47000000003</v>
      </c>
      <c r="J15" s="24" t="s">
        <v>15</v>
      </c>
      <c r="K15" s="26" t="s">
        <v>16</v>
      </c>
      <c r="L15" s="27"/>
    </row>
    <row r="16" spans="1:12" s="6" customFormat="1" x14ac:dyDescent="0.35">
      <c r="A16" s="17">
        <v>14</v>
      </c>
      <c r="B16" s="24" t="s">
        <v>23</v>
      </c>
      <c r="C16" s="19">
        <v>2086</v>
      </c>
      <c r="D16" s="25"/>
      <c r="E16" s="25"/>
      <c r="F16" s="24" t="s">
        <v>28</v>
      </c>
      <c r="G16" s="21"/>
      <c r="H16" s="21"/>
      <c r="I16" s="19">
        <f t="shared" si="0"/>
        <v>2086</v>
      </c>
      <c r="J16" s="24" t="s">
        <v>15</v>
      </c>
      <c r="K16" s="26" t="s">
        <v>16</v>
      </c>
      <c r="L16" s="27"/>
    </row>
    <row r="17" spans="1:12" s="6" customFormat="1" x14ac:dyDescent="0.35">
      <c r="A17" s="17">
        <v>15</v>
      </c>
      <c r="B17" s="24" t="s">
        <v>35</v>
      </c>
      <c r="C17" s="19">
        <v>2000</v>
      </c>
      <c r="D17" s="25"/>
      <c r="E17" s="25"/>
      <c r="F17" s="24" t="s">
        <v>28</v>
      </c>
      <c r="G17" s="21"/>
      <c r="H17" s="21"/>
      <c r="I17" s="19">
        <f t="shared" si="0"/>
        <v>2000</v>
      </c>
      <c r="J17" s="24" t="s">
        <v>15</v>
      </c>
      <c r="K17" s="26" t="s">
        <v>16</v>
      </c>
      <c r="L17" s="27"/>
    </row>
    <row r="18" spans="1:12" s="6" customFormat="1" x14ac:dyDescent="0.35">
      <c r="A18" s="17">
        <v>16</v>
      </c>
      <c r="B18" s="24" t="s">
        <v>36</v>
      </c>
      <c r="C18" s="19">
        <v>6060.68</v>
      </c>
      <c r="D18" s="25"/>
      <c r="E18" s="25"/>
      <c r="F18" s="24" t="s">
        <v>28</v>
      </c>
      <c r="G18" s="21"/>
      <c r="H18" s="21"/>
      <c r="I18" s="19">
        <f t="shared" si="0"/>
        <v>6060.68</v>
      </c>
      <c r="J18" s="24" t="s">
        <v>15</v>
      </c>
      <c r="K18" s="26" t="s">
        <v>16</v>
      </c>
      <c r="L18" s="27"/>
    </row>
    <row r="19" spans="1:12" s="6" customFormat="1" x14ac:dyDescent="0.35">
      <c r="A19" s="17">
        <v>17</v>
      </c>
      <c r="B19" s="24" t="s">
        <v>37</v>
      </c>
      <c r="C19" s="19">
        <v>7998.320000000007</v>
      </c>
      <c r="D19" s="25"/>
      <c r="E19" s="25"/>
      <c r="F19" s="24" t="s">
        <v>38</v>
      </c>
      <c r="G19" s="21"/>
      <c r="H19" s="21"/>
      <c r="I19" s="19">
        <f t="shared" si="0"/>
        <v>7998.320000000007</v>
      </c>
      <c r="J19" s="24" t="s">
        <v>15</v>
      </c>
      <c r="K19" s="26" t="s">
        <v>16</v>
      </c>
      <c r="L19" s="27"/>
    </row>
    <row r="20" spans="1:12" s="6" customFormat="1" x14ac:dyDescent="0.35">
      <c r="A20" s="17">
        <v>18</v>
      </c>
      <c r="B20" s="24" t="s">
        <v>39</v>
      </c>
      <c r="C20" s="19">
        <v>100000</v>
      </c>
      <c r="D20" s="25"/>
      <c r="E20" s="25"/>
      <c r="F20" s="24" t="s">
        <v>40</v>
      </c>
      <c r="G20" s="21"/>
      <c r="H20" s="21"/>
      <c r="I20" s="19">
        <f t="shared" si="0"/>
        <v>100000</v>
      </c>
      <c r="J20" s="24" t="s">
        <v>15</v>
      </c>
      <c r="K20" s="26" t="s">
        <v>16</v>
      </c>
      <c r="L20" s="27"/>
    </row>
    <row r="21" spans="1:12" s="6" customFormat="1" x14ac:dyDescent="0.35">
      <c r="A21" s="17">
        <v>19</v>
      </c>
      <c r="B21" s="24" t="s">
        <v>29</v>
      </c>
      <c r="C21" s="19">
        <v>2447.2399999999998</v>
      </c>
      <c r="D21" s="25"/>
      <c r="E21" s="25"/>
      <c r="F21" s="24" t="s">
        <v>41</v>
      </c>
      <c r="G21" s="21"/>
      <c r="H21" s="21"/>
      <c r="I21" s="19">
        <f t="shared" si="0"/>
        <v>2447.2399999999998</v>
      </c>
      <c r="J21" s="24" t="s">
        <v>15</v>
      </c>
      <c r="K21" s="26" t="s">
        <v>16</v>
      </c>
      <c r="L21" s="27"/>
    </row>
    <row r="22" spans="1:12" s="6" customFormat="1" x14ac:dyDescent="0.35">
      <c r="A22" s="17">
        <v>20</v>
      </c>
      <c r="B22" s="24" t="s">
        <v>23</v>
      </c>
      <c r="C22" s="19">
        <v>29939.68</v>
      </c>
      <c r="D22" s="25"/>
      <c r="E22" s="25"/>
      <c r="F22" s="24" t="s">
        <v>42</v>
      </c>
      <c r="G22" s="21"/>
      <c r="H22" s="21"/>
      <c r="I22" s="19">
        <f t="shared" si="0"/>
        <v>29939.68</v>
      </c>
      <c r="J22" s="24" t="s">
        <v>15</v>
      </c>
      <c r="K22" s="26" t="s">
        <v>16</v>
      </c>
      <c r="L22" s="27"/>
    </row>
    <row r="23" spans="1:12" s="6" customFormat="1" x14ac:dyDescent="0.35">
      <c r="A23" s="17">
        <v>21</v>
      </c>
      <c r="B23" s="24" t="s">
        <v>43</v>
      </c>
      <c r="C23" s="19">
        <v>1507</v>
      </c>
      <c r="D23" s="25"/>
      <c r="E23" s="25"/>
      <c r="F23" s="24" t="s">
        <v>44</v>
      </c>
      <c r="G23" s="21">
        <v>1494</v>
      </c>
      <c r="H23" s="21">
        <v>1494</v>
      </c>
      <c r="I23" s="19">
        <f t="shared" si="0"/>
        <v>13</v>
      </c>
      <c r="J23" s="24" t="s">
        <v>15</v>
      </c>
      <c r="K23" s="26" t="s">
        <v>16</v>
      </c>
      <c r="L23" s="27"/>
    </row>
    <row r="24" spans="1:12" s="6" customFormat="1" x14ac:dyDescent="0.35">
      <c r="A24" s="17">
        <v>22</v>
      </c>
      <c r="B24" s="24" t="s">
        <v>45</v>
      </c>
      <c r="C24" s="19">
        <v>65490.399999999994</v>
      </c>
      <c r="D24" s="25"/>
      <c r="E24" s="25"/>
      <c r="F24" s="24" t="s">
        <v>46</v>
      </c>
      <c r="G24" s="21"/>
      <c r="H24" s="21"/>
      <c r="I24" s="19">
        <f t="shared" si="0"/>
        <v>65490.399999999994</v>
      </c>
      <c r="J24" s="24" t="s">
        <v>15</v>
      </c>
      <c r="K24" s="26" t="s">
        <v>16</v>
      </c>
      <c r="L24" s="27"/>
    </row>
    <row r="25" spans="1:12" s="6" customFormat="1" x14ac:dyDescent="0.35">
      <c r="A25" s="17">
        <v>23</v>
      </c>
      <c r="B25" s="24" t="s">
        <v>47</v>
      </c>
      <c r="C25" s="19">
        <v>67629.429999999935</v>
      </c>
      <c r="D25" s="25"/>
      <c r="E25" s="25"/>
      <c r="F25" s="24" t="s">
        <v>48</v>
      </c>
      <c r="G25" s="21">
        <v>20489.2</v>
      </c>
      <c r="H25" s="21">
        <v>20489.2</v>
      </c>
      <c r="I25" s="19">
        <f t="shared" si="0"/>
        <v>47140.229999999938</v>
      </c>
      <c r="J25" s="24" t="s">
        <v>15</v>
      </c>
      <c r="K25" s="26" t="s">
        <v>16</v>
      </c>
      <c r="L25" s="27"/>
    </row>
    <row r="26" spans="1:12" s="6" customFormat="1" x14ac:dyDescent="0.35">
      <c r="A26" s="17">
        <v>24</v>
      </c>
      <c r="B26" s="24" t="s">
        <v>47</v>
      </c>
      <c r="C26" s="19"/>
      <c r="D26" s="25">
        <v>3287410.5</v>
      </c>
      <c r="E26" s="25">
        <v>3287410.5</v>
      </c>
      <c r="F26" s="24" t="s">
        <v>49</v>
      </c>
      <c r="G26" s="21">
        <v>1905.48</v>
      </c>
      <c r="H26" s="21">
        <v>1905.48</v>
      </c>
      <c r="I26" s="19">
        <f t="shared" si="0"/>
        <v>3285505.02</v>
      </c>
      <c r="J26" s="24" t="s">
        <v>15</v>
      </c>
      <c r="K26" s="26"/>
      <c r="L26" s="27"/>
    </row>
    <row r="27" spans="1:12" s="6" customFormat="1" x14ac:dyDescent="0.35">
      <c r="A27" s="17">
        <v>25</v>
      </c>
      <c r="B27" s="24" t="s">
        <v>50</v>
      </c>
      <c r="C27" s="19">
        <v>277483.67000000004</v>
      </c>
      <c r="D27" s="25"/>
      <c r="E27" s="25"/>
      <c r="F27" s="24" t="s">
        <v>51</v>
      </c>
      <c r="G27" s="21">
        <v>15663.75</v>
      </c>
      <c r="H27" s="21">
        <v>15663.75</v>
      </c>
      <c r="I27" s="19">
        <f t="shared" si="0"/>
        <v>261819.92000000004</v>
      </c>
      <c r="J27" s="24" t="s">
        <v>15</v>
      </c>
      <c r="K27" s="26" t="s">
        <v>16</v>
      </c>
      <c r="L27" s="27"/>
    </row>
    <row r="28" spans="1:12" s="6" customFormat="1" x14ac:dyDescent="0.35">
      <c r="A28" s="17">
        <v>26</v>
      </c>
      <c r="B28" s="24" t="s">
        <v>52</v>
      </c>
      <c r="C28" s="19">
        <v>49807.669999999984</v>
      </c>
      <c r="D28" s="25"/>
      <c r="E28" s="25"/>
      <c r="F28" s="24" t="s">
        <v>51</v>
      </c>
      <c r="G28" s="21"/>
      <c r="H28" s="21"/>
      <c r="I28" s="19">
        <f t="shared" si="0"/>
        <v>49807.669999999984</v>
      </c>
      <c r="J28" s="24" t="s">
        <v>15</v>
      </c>
      <c r="K28" s="26" t="s">
        <v>16</v>
      </c>
      <c r="L28" s="27"/>
    </row>
    <row r="29" spans="1:12" s="6" customFormat="1" x14ac:dyDescent="0.35">
      <c r="A29" s="17">
        <v>27</v>
      </c>
      <c r="B29" s="24" t="s">
        <v>53</v>
      </c>
      <c r="C29" s="19">
        <v>27718.180000000022</v>
      </c>
      <c r="D29" s="25"/>
      <c r="E29" s="25"/>
      <c r="F29" s="24" t="s">
        <v>54</v>
      </c>
      <c r="G29" s="21">
        <v>10911</v>
      </c>
      <c r="H29" s="21">
        <v>10911</v>
      </c>
      <c r="I29" s="19">
        <f t="shared" si="0"/>
        <v>16807.180000000022</v>
      </c>
      <c r="J29" s="24" t="s">
        <v>15</v>
      </c>
      <c r="K29" s="26" t="s">
        <v>16</v>
      </c>
      <c r="L29" s="27"/>
    </row>
    <row r="30" spans="1:12" s="6" customFormat="1" x14ac:dyDescent="0.35">
      <c r="A30" s="17">
        <v>28</v>
      </c>
      <c r="B30" s="24" t="s">
        <v>53</v>
      </c>
      <c r="C30" s="19">
        <v>366909.34000000008</v>
      </c>
      <c r="D30" s="25"/>
      <c r="E30" s="25"/>
      <c r="F30" s="24" t="s">
        <v>55</v>
      </c>
      <c r="G30" s="21">
        <v>20180</v>
      </c>
      <c r="H30" s="21">
        <v>20180</v>
      </c>
      <c r="I30" s="19">
        <f t="shared" si="0"/>
        <v>346729.34000000008</v>
      </c>
      <c r="J30" s="24" t="s">
        <v>15</v>
      </c>
      <c r="K30" s="26" t="s">
        <v>16</v>
      </c>
      <c r="L30" s="27"/>
    </row>
    <row r="31" spans="1:12" s="6" customFormat="1" x14ac:dyDescent="0.35">
      <c r="A31" s="17">
        <v>29</v>
      </c>
      <c r="B31" s="24" t="s">
        <v>53</v>
      </c>
      <c r="C31" s="19">
        <v>63811.090000000026</v>
      </c>
      <c r="D31" s="25"/>
      <c r="E31" s="25"/>
      <c r="F31" s="24" t="s">
        <v>56</v>
      </c>
      <c r="G31" s="21">
        <v>2730</v>
      </c>
      <c r="H31" s="21">
        <v>2730</v>
      </c>
      <c r="I31" s="19">
        <f t="shared" si="0"/>
        <v>61081.090000000026</v>
      </c>
      <c r="J31" s="24" t="s">
        <v>15</v>
      </c>
      <c r="K31" s="26" t="s">
        <v>16</v>
      </c>
      <c r="L31" s="27"/>
    </row>
    <row r="32" spans="1:12" s="6" customFormat="1" x14ac:dyDescent="0.35">
      <c r="A32" s="17">
        <v>30</v>
      </c>
      <c r="B32" s="24" t="s">
        <v>57</v>
      </c>
      <c r="C32" s="19">
        <v>10000</v>
      </c>
      <c r="D32" s="25"/>
      <c r="E32" s="25"/>
      <c r="F32" s="24" t="s">
        <v>51</v>
      </c>
      <c r="G32" s="21"/>
      <c r="H32" s="21"/>
      <c r="I32" s="19">
        <f t="shared" si="0"/>
        <v>10000</v>
      </c>
      <c r="J32" s="24" t="s">
        <v>15</v>
      </c>
      <c r="K32" s="26" t="s">
        <v>16</v>
      </c>
      <c r="L32" s="27"/>
    </row>
    <row r="33" spans="1:12" s="6" customFormat="1" x14ac:dyDescent="0.35">
      <c r="A33" s="17">
        <v>31</v>
      </c>
      <c r="B33" s="24" t="s">
        <v>58</v>
      </c>
      <c r="C33" s="19">
        <v>2364</v>
      </c>
      <c r="D33" s="25"/>
      <c r="E33" s="25"/>
      <c r="F33" s="24" t="s">
        <v>59</v>
      </c>
      <c r="G33" s="21"/>
      <c r="H33" s="21"/>
      <c r="I33" s="19">
        <f t="shared" si="0"/>
        <v>2364</v>
      </c>
      <c r="J33" s="24" t="s">
        <v>15</v>
      </c>
      <c r="K33" s="26" t="s">
        <v>16</v>
      </c>
      <c r="L33" s="27"/>
    </row>
    <row r="34" spans="1:12" s="6" customFormat="1" x14ac:dyDescent="0.35">
      <c r="A34" s="17">
        <v>32</v>
      </c>
      <c r="B34" s="24" t="s">
        <v>60</v>
      </c>
      <c r="C34" s="19">
        <v>10550</v>
      </c>
      <c r="D34" s="25"/>
      <c r="E34" s="25"/>
      <c r="F34" s="24" t="s">
        <v>61</v>
      </c>
      <c r="G34" s="21">
        <v>5894</v>
      </c>
      <c r="H34" s="21">
        <v>5894</v>
      </c>
      <c r="I34" s="19">
        <f t="shared" si="0"/>
        <v>4656</v>
      </c>
      <c r="J34" s="24" t="s">
        <v>15</v>
      </c>
      <c r="K34" s="26" t="s">
        <v>16</v>
      </c>
      <c r="L34" s="27"/>
    </row>
    <row r="35" spans="1:12" s="6" customFormat="1" x14ac:dyDescent="0.35">
      <c r="A35" s="17">
        <v>33</v>
      </c>
      <c r="B35" s="24" t="s">
        <v>17</v>
      </c>
      <c r="C35" s="19">
        <v>131345.18000000005</v>
      </c>
      <c r="D35" s="25"/>
      <c r="E35" s="25"/>
      <c r="F35" s="24" t="s">
        <v>62</v>
      </c>
      <c r="G35" s="21">
        <v>12906</v>
      </c>
      <c r="H35" s="21">
        <v>12906</v>
      </c>
      <c r="I35" s="19">
        <f t="shared" si="0"/>
        <v>118439.18000000005</v>
      </c>
      <c r="J35" s="24" t="s">
        <v>15</v>
      </c>
      <c r="K35" s="26" t="s">
        <v>16</v>
      </c>
      <c r="L35" s="27"/>
    </row>
    <row r="36" spans="1:12" s="6" customFormat="1" x14ac:dyDescent="0.35">
      <c r="A36" s="17">
        <v>34</v>
      </c>
      <c r="B36" s="24" t="s">
        <v>63</v>
      </c>
      <c r="C36" s="19">
        <v>79272.670000000013</v>
      </c>
      <c r="D36" s="25"/>
      <c r="E36" s="25"/>
      <c r="F36" s="24" t="s">
        <v>64</v>
      </c>
      <c r="G36" s="21"/>
      <c r="H36" s="21"/>
      <c r="I36" s="19">
        <f t="shared" si="0"/>
        <v>79272.670000000013</v>
      </c>
      <c r="J36" s="24" t="s">
        <v>15</v>
      </c>
      <c r="K36" s="26" t="s">
        <v>16</v>
      </c>
      <c r="L36" s="27"/>
    </row>
    <row r="37" spans="1:12" s="6" customFormat="1" x14ac:dyDescent="0.35">
      <c r="A37" s="17">
        <v>35</v>
      </c>
      <c r="B37" s="24" t="s">
        <v>65</v>
      </c>
      <c r="C37" s="19">
        <v>1397.6800000000003</v>
      </c>
      <c r="D37" s="25"/>
      <c r="E37" s="25"/>
      <c r="F37" s="24" t="s">
        <v>66</v>
      </c>
      <c r="G37" s="21"/>
      <c r="H37" s="21"/>
      <c r="I37" s="19">
        <f t="shared" si="0"/>
        <v>1397.6800000000003</v>
      </c>
      <c r="J37" s="24" t="s">
        <v>15</v>
      </c>
      <c r="K37" s="26" t="s">
        <v>16</v>
      </c>
      <c r="L37" s="27"/>
    </row>
    <row r="38" spans="1:12" s="6" customFormat="1" x14ac:dyDescent="0.35">
      <c r="A38" s="17">
        <v>36</v>
      </c>
      <c r="B38" s="24" t="s">
        <v>65</v>
      </c>
      <c r="C38" s="19">
        <v>17872.099999999999</v>
      </c>
      <c r="D38" s="25"/>
      <c r="E38" s="25"/>
      <c r="F38" s="24" t="s">
        <v>67</v>
      </c>
      <c r="G38" s="21">
        <v>17872.099999999999</v>
      </c>
      <c r="H38" s="21">
        <v>17872.099999999999</v>
      </c>
      <c r="I38" s="19">
        <f t="shared" si="0"/>
        <v>0</v>
      </c>
      <c r="J38" s="24" t="s">
        <v>15</v>
      </c>
      <c r="K38" s="26" t="s">
        <v>16</v>
      </c>
      <c r="L38" s="27"/>
    </row>
    <row r="39" spans="1:12" s="6" customFormat="1" x14ac:dyDescent="0.35">
      <c r="A39" s="17">
        <v>37</v>
      </c>
      <c r="B39" s="24" t="s">
        <v>68</v>
      </c>
      <c r="C39" s="19">
        <v>51622.25</v>
      </c>
      <c r="D39" s="25"/>
      <c r="E39" s="25"/>
      <c r="F39" s="24" t="s">
        <v>67</v>
      </c>
      <c r="G39" s="21">
        <v>64000</v>
      </c>
      <c r="H39" s="21">
        <v>64000</v>
      </c>
      <c r="I39" s="19">
        <f t="shared" si="0"/>
        <v>-12377.75</v>
      </c>
      <c r="J39" s="24" t="s">
        <v>15</v>
      </c>
      <c r="K39" s="26" t="s">
        <v>16</v>
      </c>
      <c r="L39" s="27"/>
    </row>
    <row r="40" spans="1:12" s="6" customFormat="1" x14ac:dyDescent="0.35">
      <c r="A40" s="17">
        <v>38</v>
      </c>
      <c r="B40" s="24" t="s">
        <v>69</v>
      </c>
      <c r="C40" s="19">
        <v>298419</v>
      </c>
      <c r="D40" s="25"/>
      <c r="E40" s="25"/>
      <c r="F40" s="24" t="s">
        <v>70</v>
      </c>
      <c r="G40" s="21">
        <v>52046</v>
      </c>
      <c r="H40" s="21">
        <v>52046</v>
      </c>
      <c r="I40" s="19">
        <f t="shared" si="0"/>
        <v>246373</v>
      </c>
      <c r="J40" s="24" t="s">
        <v>15</v>
      </c>
      <c r="K40" s="26" t="s">
        <v>16</v>
      </c>
      <c r="L40" s="27"/>
    </row>
    <row r="41" spans="1:12" s="6" customFormat="1" x14ac:dyDescent="0.35">
      <c r="A41" s="17">
        <v>39</v>
      </c>
      <c r="B41" s="24" t="s">
        <v>45</v>
      </c>
      <c r="C41" s="19">
        <v>124504.53000000003</v>
      </c>
      <c r="D41" s="25"/>
      <c r="E41" s="25"/>
      <c r="F41" s="24" t="s">
        <v>71</v>
      </c>
      <c r="G41" s="21">
        <v>7699</v>
      </c>
      <c r="H41" s="21">
        <v>7699</v>
      </c>
      <c r="I41" s="19">
        <f t="shared" si="0"/>
        <v>116805.53000000003</v>
      </c>
      <c r="J41" s="24" t="s">
        <v>15</v>
      </c>
      <c r="K41" s="26" t="s">
        <v>16</v>
      </c>
      <c r="L41" s="27"/>
    </row>
    <row r="42" spans="1:12" s="6" customFormat="1" x14ac:dyDescent="0.35">
      <c r="A42" s="17">
        <v>40</v>
      </c>
      <c r="B42" s="24" t="s">
        <v>45</v>
      </c>
      <c r="C42" s="19">
        <v>105622.38</v>
      </c>
      <c r="D42" s="25"/>
      <c r="E42" s="25"/>
      <c r="F42" s="24" t="s">
        <v>72</v>
      </c>
      <c r="G42" s="21">
        <v>4880</v>
      </c>
      <c r="H42" s="21">
        <v>4880</v>
      </c>
      <c r="I42" s="19">
        <f t="shared" si="0"/>
        <v>100742.38</v>
      </c>
      <c r="J42" s="24" t="s">
        <v>15</v>
      </c>
      <c r="K42" s="26" t="s">
        <v>16</v>
      </c>
      <c r="L42" s="27"/>
    </row>
    <row r="43" spans="1:12" s="6" customFormat="1" x14ac:dyDescent="0.35">
      <c r="A43" s="17">
        <v>41</v>
      </c>
      <c r="B43" s="24" t="s">
        <v>45</v>
      </c>
      <c r="C43" s="19">
        <v>143400</v>
      </c>
      <c r="D43" s="25"/>
      <c r="E43" s="25"/>
      <c r="F43" s="24" t="s">
        <v>73</v>
      </c>
      <c r="G43" s="21">
        <v>13400</v>
      </c>
      <c r="H43" s="21">
        <v>13400</v>
      </c>
      <c r="I43" s="19">
        <f t="shared" si="0"/>
        <v>130000</v>
      </c>
      <c r="J43" s="24" t="s">
        <v>15</v>
      </c>
      <c r="K43" s="26" t="s">
        <v>16</v>
      </c>
      <c r="L43" s="27"/>
    </row>
    <row r="44" spans="1:12" s="6" customFormat="1" x14ac:dyDescent="0.35">
      <c r="A44" s="17">
        <v>42</v>
      </c>
      <c r="B44" s="24" t="s">
        <v>74</v>
      </c>
      <c r="C44" s="19">
        <v>16582.919999999998</v>
      </c>
      <c r="D44" s="25"/>
      <c r="E44" s="25"/>
      <c r="F44" s="24" t="s">
        <v>75</v>
      </c>
      <c r="G44" s="21">
        <v>13839</v>
      </c>
      <c r="H44" s="21">
        <v>13839</v>
      </c>
      <c r="I44" s="19">
        <f t="shared" si="0"/>
        <v>2743.9199999999983</v>
      </c>
      <c r="J44" s="24" t="s">
        <v>15</v>
      </c>
      <c r="K44" s="26" t="s">
        <v>16</v>
      </c>
      <c r="L44" s="27"/>
    </row>
    <row r="45" spans="1:12" s="6" customFormat="1" x14ac:dyDescent="0.35">
      <c r="A45" s="17">
        <v>43</v>
      </c>
      <c r="B45" s="24" t="s">
        <v>23</v>
      </c>
      <c r="C45" s="19">
        <v>50</v>
      </c>
      <c r="D45" s="25"/>
      <c r="E45" s="25"/>
      <c r="F45" s="24" t="s">
        <v>76</v>
      </c>
      <c r="G45" s="21"/>
      <c r="H45" s="21"/>
      <c r="I45" s="19">
        <f t="shared" si="0"/>
        <v>50</v>
      </c>
      <c r="J45" s="24" t="s">
        <v>15</v>
      </c>
      <c r="K45" s="26" t="s">
        <v>16</v>
      </c>
      <c r="L45" s="27"/>
    </row>
    <row r="46" spans="1:12" s="6" customFormat="1" x14ac:dyDescent="0.35">
      <c r="A46" s="17">
        <v>44</v>
      </c>
      <c r="B46" s="24" t="s">
        <v>77</v>
      </c>
      <c r="C46" s="19">
        <v>151455.78</v>
      </c>
      <c r="D46" s="25"/>
      <c r="E46" s="25"/>
      <c r="F46" s="24" t="s">
        <v>76</v>
      </c>
      <c r="G46" s="21"/>
      <c r="H46" s="21"/>
      <c r="I46" s="19">
        <f t="shared" si="0"/>
        <v>151455.78</v>
      </c>
      <c r="J46" s="24" t="s">
        <v>15</v>
      </c>
      <c r="K46" s="26" t="s">
        <v>16</v>
      </c>
      <c r="L46" s="27"/>
    </row>
    <row r="47" spans="1:12" s="6" customFormat="1" x14ac:dyDescent="0.35">
      <c r="A47" s="17">
        <v>45</v>
      </c>
      <c r="B47" s="24" t="s">
        <v>78</v>
      </c>
      <c r="C47" s="19">
        <v>183180.16999999993</v>
      </c>
      <c r="D47" s="25"/>
      <c r="E47" s="25"/>
      <c r="F47" s="24" t="s">
        <v>76</v>
      </c>
      <c r="G47" s="21">
        <v>10423.200000000001</v>
      </c>
      <c r="H47" s="21">
        <v>10423.200000000001</v>
      </c>
      <c r="I47" s="19">
        <f t="shared" si="0"/>
        <v>172756.96999999991</v>
      </c>
      <c r="J47" s="24" t="s">
        <v>15</v>
      </c>
      <c r="K47" s="26" t="s">
        <v>16</v>
      </c>
      <c r="L47" s="27"/>
    </row>
    <row r="48" spans="1:12" s="6" customFormat="1" x14ac:dyDescent="0.35">
      <c r="A48" s="17">
        <v>46</v>
      </c>
      <c r="B48" s="24" t="s">
        <v>79</v>
      </c>
      <c r="C48" s="19">
        <v>0</v>
      </c>
      <c r="D48" s="25"/>
      <c r="E48" s="25"/>
      <c r="F48" s="24" t="s">
        <v>76</v>
      </c>
      <c r="G48" s="21"/>
      <c r="H48" s="21"/>
      <c r="I48" s="19">
        <f t="shared" si="0"/>
        <v>0</v>
      </c>
      <c r="J48" s="24" t="s">
        <v>15</v>
      </c>
      <c r="K48" s="26" t="s">
        <v>16</v>
      </c>
      <c r="L48" s="27"/>
    </row>
    <row r="49" spans="1:12" s="6" customFormat="1" x14ac:dyDescent="0.35">
      <c r="A49" s="17">
        <v>47</v>
      </c>
      <c r="B49" s="24" t="s">
        <v>80</v>
      </c>
      <c r="C49" s="19">
        <v>248038.61000000002</v>
      </c>
      <c r="D49" s="25"/>
      <c r="E49" s="25"/>
      <c r="F49" s="24" t="s">
        <v>76</v>
      </c>
      <c r="G49" s="21">
        <v>13099</v>
      </c>
      <c r="H49" s="21">
        <v>13099</v>
      </c>
      <c r="I49" s="19">
        <f t="shared" si="0"/>
        <v>234939.61000000002</v>
      </c>
      <c r="J49" s="24" t="s">
        <v>15</v>
      </c>
      <c r="K49" s="26" t="s">
        <v>16</v>
      </c>
      <c r="L49" s="27"/>
    </row>
    <row r="50" spans="1:12" s="6" customFormat="1" x14ac:dyDescent="0.35">
      <c r="A50" s="17">
        <v>48</v>
      </c>
      <c r="B50" s="24" t="s">
        <v>81</v>
      </c>
      <c r="C50" s="19">
        <v>153504.88</v>
      </c>
      <c r="D50" s="25"/>
      <c r="E50" s="25"/>
      <c r="F50" s="24" t="s">
        <v>76</v>
      </c>
      <c r="G50" s="21"/>
      <c r="H50" s="21"/>
      <c r="I50" s="19">
        <f t="shared" si="0"/>
        <v>153504.88</v>
      </c>
      <c r="J50" s="24" t="s">
        <v>15</v>
      </c>
      <c r="K50" s="26" t="s">
        <v>16</v>
      </c>
      <c r="L50" s="27"/>
    </row>
    <row r="51" spans="1:12" s="6" customFormat="1" x14ac:dyDescent="0.35">
      <c r="A51" s="17">
        <v>49</v>
      </c>
      <c r="B51" s="24" t="s">
        <v>82</v>
      </c>
      <c r="C51" s="19">
        <v>201809.26000000007</v>
      </c>
      <c r="D51" s="25"/>
      <c r="E51" s="25"/>
      <c r="F51" s="24" t="s">
        <v>76</v>
      </c>
      <c r="G51" s="21">
        <v>57155.01</v>
      </c>
      <c r="H51" s="21">
        <v>57155.01</v>
      </c>
      <c r="I51" s="19">
        <f t="shared" si="0"/>
        <v>144654.25000000006</v>
      </c>
      <c r="J51" s="24" t="s">
        <v>15</v>
      </c>
      <c r="K51" s="26" t="s">
        <v>16</v>
      </c>
      <c r="L51" s="27"/>
    </row>
    <row r="52" spans="1:12" s="6" customFormat="1" x14ac:dyDescent="0.35">
      <c r="A52" s="17">
        <v>50</v>
      </c>
      <c r="B52" s="24" t="s">
        <v>17</v>
      </c>
      <c r="C52" s="19">
        <v>-50224</v>
      </c>
      <c r="D52" s="25">
        <v>150000</v>
      </c>
      <c r="E52" s="25">
        <v>150000</v>
      </c>
      <c r="F52" s="24" t="s">
        <v>76</v>
      </c>
      <c r="G52" s="21">
        <v>60000</v>
      </c>
      <c r="H52" s="21">
        <v>60000</v>
      </c>
      <c r="I52" s="19">
        <f t="shared" si="0"/>
        <v>39776</v>
      </c>
      <c r="J52" s="24" t="s">
        <v>15</v>
      </c>
      <c r="K52" s="26" t="s">
        <v>16</v>
      </c>
      <c r="L52" s="27"/>
    </row>
    <row r="53" spans="1:12" s="6" customFormat="1" x14ac:dyDescent="0.35">
      <c r="A53" s="17">
        <v>51</v>
      </c>
      <c r="B53" s="24" t="s">
        <v>13</v>
      </c>
      <c r="C53" s="19">
        <v>133403</v>
      </c>
      <c r="D53" s="25"/>
      <c r="E53" s="25"/>
      <c r="F53" s="24" t="s">
        <v>83</v>
      </c>
      <c r="G53" s="21"/>
      <c r="H53" s="21"/>
      <c r="I53" s="19">
        <f t="shared" si="0"/>
        <v>133403</v>
      </c>
      <c r="J53" s="24" t="s">
        <v>26</v>
      </c>
      <c r="K53" s="26" t="s">
        <v>16</v>
      </c>
      <c r="L53" s="27"/>
    </row>
    <row r="54" spans="1:12" s="6" customFormat="1" x14ac:dyDescent="0.35">
      <c r="A54" s="17">
        <v>52</v>
      </c>
      <c r="B54" s="24" t="s">
        <v>84</v>
      </c>
      <c r="C54" s="19">
        <v>25340.51</v>
      </c>
      <c r="D54" s="25"/>
      <c r="E54" s="25"/>
      <c r="F54" s="24" t="s">
        <v>85</v>
      </c>
      <c r="G54" s="21"/>
      <c r="H54" s="21"/>
      <c r="I54" s="19">
        <f t="shared" si="0"/>
        <v>25340.51</v>
      </c>
      <c r="J54" s="24" t="s">
        <v>15</v>
      </c>
      <c r="K54" s="26" t="s">
        <v>16</v>
      </c>
      <c r="L54" s="27"/>
    </row>
    <row r="55" spans="1:12" s="6" customFormat="1" x14ac:dyDescent="0.35">
      <c r="A55" s="17">
        <v>53</v>
      </c>
      <c r="B55" s="24" t="s">
        <v>17</v>
      </c>
      <c r="C55" s="19">
        <v>12383.4</v>
      </c>
      <c r="D55" s="25"/>
      <c r="E55" s="25"/>
      <c r="F55" s="24" t="s">
        <v>86</v>
      </c>
      <c r="G55" s="21"/>
      <c r="H55" s="21"/>
      <c r="I55" s="19">
        <f t="shared" si="0"/>
        <v>12383.4</v>
      </c>
      <c r="J55" s="24" t="s">
        <v>15</v>
      </c>
      <c r="K55" s="26" t="s">
        <v>16</v>
      </c>
      <c r="L55" s="27"/>
    </row>
    <row r="56" spans="1:12" s="6" customFormat="1" x14ac:dyDescent="0.35">
      <c r="A56" s="17">
        <v>54</v>
      </c>
      <c r="B56" s="24" t="s">
        <v>17</v>
      </c>
      <c r="C56" s="19">
        <v>5904</v>
      </c>
      <c r="D56" s="25"/>
      <c r="E56" s="25"/>
      <c r="F56" s="24" t="s">
        <v>87</v>
      </c>
      <c r="G56" s="21"/>
      <c r="H56" s="21"/>
      <c r="I56" s="19">
        <f t="shared" si="0"/>
        <v>5904</v>
      </c>
      <c r="J56" s="24" t="s">
        <v>15</v>
      </c>
      <c r="K56" s="26" t="s">
        <v>16</v>
      </c>
      <c r="L56" s="27"/>
    </row>
    <row r="57" spans="1:12" s="6" customFormat="1" x14ac:dyDescent="0.35">
      <c r="A57" s="17">
        <v>55</v>
      </c>
      <c r="B57" s="24" t="s">
        <v>78</v>
      </c>
      <c r="C57" s="19">
        <v>32567</v>
      </c>
      <c r="D57" s="25"/>
      <c r="E57" s="25"/>
      <c r="F57" s="24" t="s">
        <v>88</v>
      </c>
      <c r="G57" s="21"/>
      <c r="H57" s="21"/>
      <c r="I57" s="19">
        <f t="shared" si="0"/>
        <v>32567</v>
      </c>
      <c r="J57" s="24" t="s">
        <v>15</v>
      </c>
      <c r="K57" s="26" t="s">
        <v>16</v>
      </c>
      <c r="L57" s="27"/>
    </row>
    <row r="58" spans="1:12" s="6" customFormat="1" x14ac:dyDescent="0.35">
      <c r="A58" s="17">
        <v>56</v>
      </c>
      <c r="B58" s="24" t="s">
        <v>89</v>
      </c>
      <c r="C58" s="19">
        <v>90266.299999999988</v>
      </c>
      <c r="D58" s="25"/>
      <c r="E58" s="25"/>
      <c r="F58" s="24" t="s">
        <v>90</v>
      </c>
      <c r="G58" s="21">
        <v>171510.69</v>
      </c>
      <c r="H58" s="21">
        <v>171510.69</v>
      </c>
      <c r="I58" s="19">
        <f t="shared" si="0"/>
        <v>-81244.390000000014</v>
      </c>
      <c r="J58" s="24" t="s">
        <v>15</v>
      </c>
      <c r="K58" s="26" t="s">
        <v>16</v>
      </c>
      <c r="L58" s="27"/>
    </row>
    <row r="59" spans="1:12" s="6" customFormat="1" x14ac:dyDescent="0.35">
      <c r="A59" s="17">
        <v>57</v>
      </c>
      <c r="B59" s="24" t="s">
        <v>91</v>
      </c>
      <c r="C59" s="19"/>
      <c r="D59" s="25">
        <v>150000</v>
      </c>
      <c r="E59" s="25">
        <v>150000</v>
      </c>
      <c r="F59" s="24" t="s">
        <v>90</v>
      </c>
      <c r="G59" s="21">
        <v>20435.5</v>
      </c>
      <c r="H59" s="21">
        <v>20435.5</v>
      </c>
      <c r="I59" s="19">
        <f t="shared" si="0"/>
        <v>129564.5</v>
      </c>
      <c r="J59" s="24" t="s">
        <v>15</v>
      </c>
      <c r="K59" s="26" t="s">
        <v>16</v>
      </c>
      <c r="L59" s="27"/>
    </row>
    <row r="60" spans="1:12" s="6" customFormat="1" x14ac:dyDescent="0.35">
      <c r="A60" s="17">
        <v>58</v>
      </c>
      <c r="B60" s="24" t="s">
        <v>92</v>
      </c>
      <c r="C60" s="19">
        <v>21000</v>
      </c>
      <c r="D60" s="25"/>
      <c r="E60" s="25"/>
      <c r="F60" s="24" t="s">
        <v>93</v>
      </c>
      <c r="G60" s="21"/>
      <c r="H60" s="21"/>
      <c r="I60" s="19">
        <f t="shared" si="0"/>
        <v>21000</v>
      </c>
      <c r="J60" s="24" t="s">
        <v>15</v>
      </c>
      <c r="K60" s="26" t="s">
        <v>16</v>
      </c>
      <c r="L60" s="27"/>
    </row>
    <row r="61" spans="1:12" s="6" customFormat="1" x14ac:dyDescent="0.35">
      <c r="A61" s="17">
        <v>59</v>
      </c>
      <c r="B61" s="24" t="s">
        <v>94</v>
      </c>
      <c r="C61" s="19">
        <v>121.86</v>
      </c>
      <c r="D61" s="25"/>
      <c r="E61" s="25"/>
      <c r="F61" s="24" t="s">
        <v>95</v>
      </c>
      <c r="G61" s="21"/>
      <c r="H61" s="21"/>
      <c r="I61" s="19">
        <f t="shared" si="0"/>
        <v>121.86</v>
      </c>
      <c r="J61" s="24" t="s">
        <v>15</v>
      </c>
      <c r="K61" s="26" t="s">
        <v>16</v>
      </c>
      <c r="L61" s="27"/>
    </row>
    <row r="62" spans="1:12" s="6" customFormat="1" x14ac:dyDescent="0.35">
      <c r="A62" s="17">
        <v>60</v>
      </c>
      <c r="B62" s="24" t="s">
        <v>96</v>
      </c>
      <c r="C62" s="19">
        <v>98349.78</v>
      </c>
      <c r="D62" s="25"/>
      <c r="E62" s="25"/>
      <c r="F62" s="24" t="s">
        <v>97</v>
      </c>
      <c r="G62" s="21"/>
      <c r="H62" s="21"/>
      <c r="I62" s="19">
        <f t="shared" si="0"/>
        <v>98349.78</v>
      </c>
      <c r="J62" s="24" t="s">
        <v>15</v>
      </c>
      <c r="K62" s="26" t="s">
        <v>16</v>
      </c>
      <c r="L62" s="27"/>
    </row>
    <row r="63" spans="1:12" s="6" customFormat="1" x14ac:dyDescent="0.35">
      <c r="A63" s="17">
        <v>61</v>
      </c>
      <c r="B63" s="24" t="s">
        <v>98</v>
      </c>
      <c r="C63" s="19">
        <v>499.88000000000466</v>
      </c>
      <c r="D63" s="25"/>
      <c r="E63" s="25"/>
      <c r="F63" s="24" t="s">
        <v>99</v>
      </c>
      <c r="G63" s="21"/>
      <c r="H63" s="21"/>
      <c r="I63" s="19">
        <f t="shared" si="0"/>
        <v>499.88000000000466</v>
      </c>
      <c r="J63" s="24" t="s">
        <v>15</v>
      </c>
      <c r="K63" s="26" t="s">
        <v>16</v>
      </c>
      <c r="L63" s="27"/>
    </row>
    <row r="64" spans="1:12" s="6" customFormat="1" x14ac:dyDescent="0.35">
      <c r="A64" s="17">
        <v>62</v>
      </c>
      <c r="B64" s="24" t="s">
        <v>98</v>
      </c>
      <c r="C64" s="19">
        <v>170083.9</v>
      </c>
      <c r="D64" s="25"/>
      <c r="E64" s="25"/>
      <c r="F64" s="24" t="s">
        <v>100</v>
      </c>
      <c r="G64" s="21"/>
      <c r="H64" s="21"/>
      <c r="I64" s="19">
        <f t="shared" si="0"/>
        <v>170083.9</v>
      </c>
      <c r="J64" s="24" t="s">
        <v>15</v>
      </c>
      <c r="K64" s="26" t="s">
        <v>16</v>
      </c>
      <c r="L64" s="27"/>
    </row>
    <row r="65" spans="1:13" s="6" customFormat="1" x14ac:dyDescent="0.35">
      <c r="A65" s="17">
        <v>63</v>
      </c>
      <c r="B65" s="24" t="s">
        <v>23</v>
      </c>
      <c r="C65" s="19">
        <v>4000</v>
      </c>
      <c r="D65" s="25"/>
      <c r="E65" s="25"/>
      <c r="F65" s="24" t="s">
        <v>100</v>
      </c>
      <c r="G65" s="21"/>
      <c r="H65" s="21"/>
      <c r="I65" s="19">
        <f t="shared" si="0"/>
        <v>4000</v>
      </c>
      <c r="J65" s="24" t="s">
        <v>15</v>
      </c>
      <c r="K65" s="26" t="s">
        <v>16</v>
      </c>
      <c r="L65" s="27"/>
    </row>
    <row r="66" spans="1:13" s="6" customFormat="1" x14ac:dyDescent="0.35">
      <c r="A66" s="17">
        <v>64</v>
      </c>
      <c r="B66" s="24" t="s">
        <v>101</v>
      </c>
      <c r="C66" s="19">
        <v>12186</v>
      </c>
      <c r="D66" s="25"/>
      <c r="E66" s="25"/>
      <c r="F66" s="24" t="s">
        <v>102</v>
      </c>
      <c r="G66" s="21"/>
      <c r="H66" s="21"/>
      <c r="I66" s="19">
        <f t="shared" si="0"/>
        <v>12186</v>
      </c>
      <c r="J66" s="24" t="s">
        <v>15</v>
      </c>
      <c r="K66" s="26" t="s">
        <v>16</v>
      </c>
      <c r="L66" s="27"/>
    </row>
    <row r="67" spans="1:13" s="6" customFormat="1" x14ac:dyDescent="0.35">
      <c r="A67" s="17">
        <v>65</v>
      </c>
      <c r="B67" s="24" t="s">
        <v>23</v>
      </c>
      <c r="C67" s="19">
        <v>1158.52</v>
      </c>
      <c r="D67" s="25"/>
      <c r="E67" s="25"/>
      <c r="F67" s="24" t="s">
        <v>103</v>
      </c>
      <c r="G67" s="21"/>
      <c r="H67" s="21"/>
      <c r="I67" s="19">
        <f t="shared" si="0"/>
        <v>1158.52</v>
      </c>
      <c r="J67" s="24" t="s">
        <v>15</v>
      </c>
      <c r="K67" s="26" t="s">
        <v>16</v>
      </c>
      <c r="L67" s="27"/>
    </row>
    <row r="68" spans="1:13" s="6" customFormat="1" x14ac:dyDescent="0.35">
      <c r="A68" s="17">
        <v>66</v>
      </c>
      <c r="B68" s="24" t="s">
        <v>104</v>
      </c>
      <c r="C68" s="19">
        <v>85403.500000000116</v>
      </c>
      <c r="D68" s="25"/>
      <c r="E68" s="25"/>
      <c r="F68" s="24" t="s">
        <v>105</v>
      </c>
      <c r="G68" s="21">
        <v>30000</v>
      </c>
      <c r="H68" s="21">
        <v>30000</v>
      </c>
      <c r="I68" s="19">
        <f t="shared" ref="I68:I98" si="1">C68+E68-H68</f>
        <v>55403.500000000116</v>
      </c>
      <c r="J68" s="24" t="s">
        <v>15</v>
      </c>
      <c r="K68" s="26" t="s">
        <v>16</v>
      </c>
      <c r="L68" s="27"/>
    </row>
    <row r="69" spans="1:13" s="6" customFormat="1" x14ac:dyDescent="0.35">
      <c r="A69" s="17">
        <v>67</v>
      </c>
      <c r="B69" s="24" t="s">
        <v>106</v>
      </c>
      <c r="C69" s="19">
        <v>3000000</v>
      </c>
      <c r="D69" s="25"/>
      <c r="E69" s="25"/>
      <c r="F69" s="24" t="s">
        <v>107</v>
      </c>
      <c r="G69" s="21"/>
      <c r="H69" s="21"/>
      <c r="I69" s="19">
        <f t="shared" si="1"/>
        <v>3000000</v>
      </c>
      <c r="J69" s="24" t="s">
        <v>15</v>
      </c>
      <c r="K69" s="26" t="s">
        <v>16</v>
      </c>
      <c r="L69" s="27"/>
    </row>
    <row r="70" spans="1:13" s="6" customFormat="1" x14ac:dyDescent="0.35">
      <c r="A70" s="17">
        <v>68</v>
      </c>
      <c r="B70" s="24" t="s">
        <v>108</v>
      </c>
      <c r="C70" s="19">
        <v>1768951.69</v>
      </c>
      <c r="D70" s="25">
        <v>100000</v>
      </c>
      <c r="E70" s="25">
        <v>100000</v>
      </c>
      <c r="F70" s="24" t="s">
        <v>109</v>
      </c>
      <c r="G70" s="21">
        <v>54847.06</v>
      </c>
      <c r="H70" s="21">
        <v>54847.06</v>
      </c>
      <c r="I70" s="19">
        <f t="shared" si="1"/>
        <v>1814104.63</v>
      </c>
      <c r="J70" s="24" t="s">
        <v>15</v>
      </c>
      <c r="K70" s="26" t="s">
        <v>110</v>
      </c>
      <c r="L70" s="27"/>
      <c r="M70" s="28"/>
    </row>
    <row r="71" spans="1:13" s="6" customFormat="1" x14ac:dyDescent="0.35">
      <c r="A71" s="17">
        <v>69</v>
      </c>
      <c r="B71" s="24" t="s">
        <v>111</v>
      </c>
      <c r="C71" s="19">
        <v>10702.37</v>
      </c>
      <c r="D71" s="25"/>
      <c r="E71" s="25"/>
      <c r="F71" s="24" t="s">
        <v>109</v>
      </c>
      <c r="G71" s="21"/>
      <c r="H71" s="21"/>
      <c r="I71" s="19">
        <f t="shared" si="1"/>
        <v>10702.37</v>
      </c>
      <c r="J71" s="24" t="s">
        <v>15</v>
      </c>
      <c r="K71" s="26" t="s">
        <v>110</v>
      </c>
      <c r="L71" s="27"/>
    </row>
    <row r="72" spans="1:13" s="6" customFormat="1" x14ac:dyDescent="0.35">
      <c r="A72" s="17">
        <v>70</v>
      </c>
      <c r="B72" s="24" t="s">
        <v>112</v>
      </c>
      <c r="C72" s="19">
        <v>4830.55</v>
      </c>
      <c r="D72" s="25"/>
      <c r="E72" s="25"/>
      <c r="F72" s="24" t="s">
        <v>109</v>
      </c>
      <c r="G72" s="21"/>
      <c r="H72" s="21"/>
      <c r="I72" s="19">
        <f t="shared" si="1"/>
        <v>4830.55</v>
      </c>
      <c r="J72" s="24" t="s">
        <v>15</v>
      </c>
      <c r="K72" s="26" t="s">
        <v>110</v>
      </c>
      <c r="L72" s="27"/>
    </row>
    <row r="73" spans="1:13" s="6" customFormat="1" x14ac:dyDescent="0.35">
      <c r="A73" s="17">
        <v>71</v>
      </c>
      <c r="B73" s="24" t="s">
        <v>113</v>
      </c>
      <c r="C73" s="19">
        <v>409</v>
      </c>
      <c r="D73" s="25"/>
      <c r="E73" s="25"/>
      <c r="F73" s="24" t="s">
        <v>109</v>
      </c>
      <c r="G73" s="21"/>
      <c r="H73" s="21"/>
      <c r="I73" s="19">
        <f t="shared" si="1"/>
        <v>409</v>
      </c>
      <c r="J73" s="24" t="s">
        <v>15</v>
      </c>
      <c r="K73" s="26" t="s">
        <v>110</v>
      </c>
      <c r="L73" s="27"/>
    </row>
    <row r="74" spans="1:13" s="6" customFormat="1" x14ac:dyDescent="0.35">
      <c r="A74" s="17">
        <v>72</v>
      </c>
      <c r="B74" s="24" t="s">
        <v>23</v>
      </c>
      <c r="C74" s="19">
        <v>394310.1</v>
      </c>
      <c r="D74" s="25">
        <v>23791</v>
      </c>
      <c r="E74" s="25">
        <v>23791</v>
      </c>
      <c r="F74" s="24" t="s">
        <v>109</v>
      </c>
      <c r="G74" s="21"/>
      <c r="H74" s="21"/>
      <c r="I74" s="19">
        <f t="shared" si="1"/>
        <v>418101.1</v>
      </c>
      <c r="J74" s="24" t="s">
        <v>15</v>
      </c>
      <c r="K74" s="26" t="s">
        <v>110</v>
      </c>
      <c r="L74" s="27"/>
    </row>
    <row r="75" spans="1:13" s="6" customFormat="1" x14ac:dyDescent="0.35">
      <c r="A75" s="17">
        <v>73</v>
      </c>
      <c r="B75" s="24" t="s">
        <v>114</v>
      </c>
      <c r="C75" s="19">
        <v>600</v>
      </c>
      <c r="D75" s="25"/>
      <c r="E75" s="25"/>
      <c r="F75" s="24" t="s">
        <v>109</v>
      </c>
      <c r="G75" s="21"/>
      <c r="H75" s="21"/>
      <c r="I75" s="19">
        <f t="shared" si="1"/>
        <v>600</v>
      </c>
      <c r="J75" s="24" t="s">
        <v>15</v>
      </c>
      <c r="K75" s="26" t="s">
        <v>110</v>
      </c>
      <c r="L75" s="27"/>
    </row>
    <row r="76" spans="1:13" x14ac:dyDescent="0.35">
      <c r="A76" s="17">
        <v>74</v>
      </c>
      <c r="B76" s="18" t="s">
        <v>115</v>
      </c>
      <c r="C76" s="19">
        <v>27629.019999999997</v>
      </c>
      <c r="D76" s="20"/>
      <c r="E76" s="20"/>
      <c r="F76" s="18" t="s">
        <v>109</v>
      </c>
      <c r="G76" s="19"/>
      <c r="H76" s="21"/>
      <c r="I76" s="19">
        <f t="shared" si="1"/>
        <v>27629.019999999997</v>
      </c>
      <c r="J76" s="18" t="s">
        <v>15</v>
      </c>
      <c r="K76" s="22" t="s">
        <v>110</v>
      </c>
      <c r="L76" s="23"/>
    </row>
    <row r="77" spans="1:13" x14ac:dyDescent="0.35">
      <c r="A77" s="17">
        <v>75</v>
      </c>
      <c r="B77" s="18" t="s">
        <v>116</v>
      </c>
      <c r="C77" s="19">
        <v>10000</v>
      </c>
      <c r="D77" s="20"/>
      <c r="E77" s="20"/>
      <c r="F77" s="18" t="s">
        <v>109</v>
      </c>
      <c r="G77" s="19"/>
      <c r="H77" s="21"/>
      <c r="I77" s="19">
        <f t="shared" si="1"/>
        <v>10000</v>
      </c>
      <c r="J77" s="18" t="s">
        <v>15</v>
      </c>
      <c r="K77" s="22" t="s">
        <v>110</v>
      </c>
      <c r="L77" s="23"/>
    </row>
    <row r="78" spans="1:13" x14ac:dyDescent="0.35">
      <c r="A78" s="17">
        <v>76</v>
      </c>
      <c r="B78" s="18" t="s">
        <v>117</v>
      </c>
      <c r="C78" s="19">
        <v>25917.88</v>
      </c>
      <c r="D78" s="20"/>
      <c r="E78" s="20"/>
      <c r="F78" s="18" t="s">
        <v>109</v>
      </c>
      <c r="G78" s="19"/>
      <c r="H78" s="21"/>
      <c r="I78" s="19">
        <f t="shared" si="1"/>
        <v>25917.88</v>
      </c>
      <c r="J78" s="18" t="s">
        <v>15</v>
      </c>
      <c r="K78" s="22" t="s">
        <v>110</v>
      </c>
      <c r="L78" s="23"/>
    </row>
    <row r="79" spans="1:13" x14ac:dyDescent="0.35">
      <c r="A79" s="17">
        <v>77</v>
      </c>
      <c r="B79" s="18" t="s">
        <v>118</v>
      </c>
      <c r="C79" s="19">
        <v>99701.56</v>
      </c>
      <c r="D79" s="20"/>
      <c r="E79" s="20"/>
      <c r="F79" s="18" t="s">
        <v>109</v>
      </c>
      <c r="G79" s="19">
        <v>38210.879999999997</v>
      </c>
      <c r="H79" s="21">
        <v>38210.879999999997</v>
      </c>
      <c r="I79" s="19">
        <f t="shared" si="1"/>
        <v>61490.68</v>
      </c>
      <c r="J79" s="18" t="s">
        <v>15</v>
      </c>
      <c r="K79" s="22" t="s">
        <v>110</v>
      </c>
      <c r="L79" s="23"/>
    </row>
    <row r="80" spans="1:13" x14ac:dyDescent="0.35">
      <c r="A80" s="17">
        <v>78</v>
      </c>
      <c r="B80" s="18" t="s">
        <v>52</v>
      </c>
      <c r="C80" s="19">
        <v>157622.66</v>
      </c>
      <c r="D80" s="20"/>
      <c r="E80" s="20"/>
      <c r="F80" s="18" t="s">
        <v>119</v>
      </c>
      <c r="G80" s="19">
        <v>14125.78</v>
      </c>
      <c r="H80" s="21">
        <v>14125.78</v>
      </c>
      <c r="I80" s="19">
        <f t="shared" si="1"/>
        <v>143496.88</v>
      </c>
      <c r="J80" s="18" t="s">
        <v>15</v>
      </c>
      <c r="K80" s="22" t="s">
        <v>16</v>
      </c>
      <c r="L80" s="23"/>
    </row>
    <row r="81" spans="1:12" x14ac:dyDescent="0.35">
      <c r="A81" s="17">
        <v>79</v>
      </c>
      <c r="B81" s="18" t="s">
        <v>114</v>
      </c>
      <c r="C81" s="19">
        <v>10000</v>
      </c>
      <c r="D81" s="20"/>
      <c r="E81" s="20"/>
      <c r="F81" s="18" t="s">
        <v>120</v>
      </c>
      <c r="G81" s="19">
        <v>65</v>
      </c>
      <c r="H81" s="21">
        <v>65</v>
      </c>
      <c r="I81" s="19">
        <f t="shared" si="1"/>
        <v>9935</v>
      </c>
      <c r="J81" s="18" t="s">
        <v>15</v>
      </c>
      <c r="K81" s="22" t="s">
        <v>16</v>
      </c>
      <c r="L81" s="23"/>
    </row>
    <row r="82" spans="1:12" x14ac:dyDescent="0.35">
      <c r="A82" s="17">
        <v>80</v>
      </c>
      <c r="B82" s="18" t="s">
        <v>121</v>
      </c>
      <c r="C82" s="19">
        <v>10000</v>
      </c>
      <c r="D82" s="20">
        <v>13000</v>
      </c>
      <c r="E82" s="20">
        <v>13000</v>
      </c>
      <c r="F82" s="18" t="s">
        <v>122</v>
      </c>
      <c r="G82" s="19">
        <v>9000</v>
      </c>
      <c r="H82" s="21">
        <v>9000</v>
      </c>
      <c r="I82" s="19">
        <f t="shared" si="1"/>
        <v>14000</v>
      </c>
      <c r="J82" s="18" t="s">
        <v>15</v>
      </c>
      <c r="K82" s="22" t="s">
        <v>16</v>
      </c>
      <c r="L82" s="23"/>
    </row>
    <row r="83" spans="1:12" x14ac:dyDescent="0.35">
      <c r="A83" s="17">
        <v>81</v>
      </c>
      <c r="B83" s="18" t="s">
        <v>123</v>
      </c>
      <c r="C83" s="19">
        <v>49845.8</v>
      </c>
      <c r="D83" s="20">
        <v>2000</v>
      </c>
      <c r="E83" s="20">
        <v>2000</v>
      </c>
      <c r="F83" s="18" t="s">
        <v>122</v>
      </c>
      <c r="G83" s="19"/>
      <c r="H83" s="21"/>
      <c r="I83" s="19">
        <f t="shared" si="1"/>
        <v>51845.8</v>
      </c>
      <c r="J83" s="18" t="s">
        <v>15</v>
      </c>
      <c r="K83" s="22" t="s">
        <v>16</v>
      </c>
      <c r="L83" s="23"/>
    </row>
    <row r="84" spans="1:12" x14ac:dyDescent="0.35">
      <c r="A84" s="17">
        <v>82</v>
      </c>
      <c r="B84" s="18" t="s">
        <v>124</v>
      </c>
      <c r="C84" s="19">
        <v>70165</v>
      </c>
      <c r="D84" s="20">
        <v>1400</v>
      </c>
      <c r="E84" s="20">
        <v>1400</v>
      </c>
      <c r="F84" s="18" t="s">
        <v>122</v>
      </c>
      <c r="G84" s="19"/>
      <c r="H84" s="21"/>
      <c r="I84" s="19">
        <f t="shared" si="1"/>
        <v>71565</v>
      </c>
      <c r="J84" s="18" t="s">
        <v>15</v>
      </c>
      <c r="K84" s="22" t="s">
        <v>16</v>
      </c>
      <c r="L84" s="23"/>
    </row>
    <row r="85" spans="1:12" x14ac:dyDescent="0.35">
      <c r="A85" s="17">
        <v>83</v>
      </c>
      <c r="B85" s="18" t="s">
        <v>23</v>
      </c>
      <c r="C85" s="19">
        <v>38180.67</v>
      </c>
      <c r="D85" s="20">
        <v>200</v>
      </c>
      <c r="E85" s="20">
        <v>200</v>
      </c>
      <c r="F85" s="18" t="s">
        <v>122</v>
      </c>
      <c r="G85" s="19"/>
      <c r="H85" s="21"/>
      <c r="I85" s="19">
        <f t="shared" si="1"/>
        <v>38380.67</v>
      </c>
      <c r="J85" s="18" t="s">
        <v>15</v>
      </c>
      <c r="K85" s="22" t="s">
        <v>16</v>
      </c>
      <c r="L85" s="23"/>
    </row>
    <row r="86" spans="1:12" x14ac:dyDescent="0.35">
      <c r="A86" s="17">
        <v>84</v>
      </c>
      <c r="B86" s="18" t="s">
        <v>23</v>
      </c>
      <c r="C86" s="19">
        <v>5300</v>
      </c>
      <c r="D86" s="20"/>
      <c r="E86" s="20"/>
      <c r="F86" s="18" t="s">
        <v>125</v>
      </c>
      <c r="G86" s="19"/>
      <c r="H86" s="21"/>
      <c r="I86" s="19">
        <f t="shared" si="1"/>
        <v>5300</v>
      </c>
      <c r="J86" s="18" t="s">
        <v>15</v>
      </c>
      <c r="K86" s="22" t="s">
        <v>16</v>
      </c>
      <c r="L86" s="23"/>
    </row>
    <row r="87" spans="1:12" x14ac:dyDescent="0.35">
      <c r="A87" s="17">
        <v>85</v>
      </c>
      <c r="B87" s="18" t="s">
        <v>23</v>
      </c>
      <c r="C87" s="19">
        <v>13098</v>
      </c>
      <c r="D87" s="20"/>
      <c r="E87" s="20"/>
      <c r="F87" s="18" t="s">
        <v>126</v>
      </c>
      <c r="G87" s="19"/>
      <c r="H87" s="21"/>
      <c r="I87" s="19">
        <f t="shared" si="1"/>
        <v>13098</v>
      </c>
      <c r="J87" s="18" t="s">
        <v>15</v>
      </c>
      <c r="K87" s="22" t="s">
        <v>16</v>
      </c>
      <c r="L87" s="23"/>
    </row>
    <row r="88" spans="1:12" x14ac:dyDescent="0.35">
      <c r="A88" s="17">
        <v>86</v>
      </c>
      <c r="B88" s="18" t="s">
        <v>127</v>
      </c>
      <c r="C88" s="19">
        <v>27870.6</v>
      </c>
      <c r="D88" s="20"/>
      <c r="E88" s="20"/>
      <c r="F88" s="18" t="s">
        <v>128</v>
      </c>
      <c r="G88" s="19"/>
      <c r="H88" s="21"/>
      <c r="I88" s="19">
        <f t="shared" si="1"/>
        <v>27870.6</v>
      </c>
      <c r="J88" s="18" t="s">
        <v>15</v>
      </c>
      <c r="K88" s="22" t="s">
        <v>16</v>
      </c>
      <c r="L88" s="23"/>
    </row>
    <row r="89" spans="1:12" x14ac:dyDescent="0.35">
      <c r="A89" s="17">
        <v>87</v>
      </c>
      <c r="B89" s="18" t="s">
        <v>129</v>
      </c>
      <c r="C89" s="19">
        <v>925.4</v>
      </c>
      <c r="D89" s="20"/>
      <c r="E89" s="20"/>
      <c r="F89" s="18" t="s">
        <v>130</v>
      </c>
      <c r="G89" s="19"/>
      <c r="H89" s="21"/>
      <c r="I89" s="19">
        <f t="shared" si="1"/>
        <v>925.4</v>
      </c>
      <c r="J89" s="18" t="s">
        <v>15</v>
      </c>
      <c r="K89" s="22" t="s">
        <v>16</v>
      </c>
      <c r="L89" s="23"/>
    </row>
    <row r="90" spans="1:12" x14ac:dyDescent="0.35">
      <c r="A90" s="17">
        <v>88</v>
      </c>
      <c r="B90" s="18" t="s">
        <v>131</v>
      </c>
      <c r="C90" s="19">
        <v>5651</v>
      </c>
      <c r="D90" s="20"/>
      <c r="E90" s="20"/>
      <c r="F90" s="18" t="s">
        <v>132</v>
      </c>
      <c r="G90" s="19"/>
      <c r="H90" s="21"/>
      <c r="I90" s="19">
        <f t="shared" si="1"/>
        <v>5651</v>
      </c>
      <c r="J90" s="18" t="s">
        <v>15</v>
      </c>
      <c r="K90" s="22" t="s">
        <v>16</v>
      </c>
      <c r="L90" s="23"/>
    </row>
    <row r="91" spans="1:12" x14ac:dyDescent="0.35">
      <c r="A91" s="17">
        <v>89</v>
      </c>
      <c r="B91" s="18" t="s">
        <v>133</v>
      </c>
      <c r="C91" s="19">
        <v>13520.32</v>
      </c>
      <c r="D91" s="20"/>
      <c r="E91" s="20"/>
      <c r="F91" s="18" t="s">
        <v>134</v>
      </c>
      <c r="G91" s="19"/>
      <c r="H91" s="21"/>
      <c r="I91" s="19">
        <f t="shared" si="1"/>
        <v>13520.32</v>
      </c>
      <c r="J91" s="18" t="s">
        <v>15</v>
      </c>
      <c r="K91" s="22" t="s">
        <v>16</v>
      </c>
      <c r="L91" s="23"/>
    </row>
    <row r="92" spans="1:12" x14ac:dyDescent="0.35">
      <c r="A92" s="17">
        <v>90</v>
      </c>
      <c r="B92" s="18" t="s">
        <v>135</v>
      </c>
      <c r="C92" s="19">
        <v>6000</v>
      </c>
      <c r="D92" s="20"/>
      <c r="E92" s="20"/>
      <c r="F92" s="18" t="s">
        <v>134</v>
      </c>
      <c r="G92" s="19"/>
      <c r="H92" s="21"/>
      <c r="I92" s="19">
        <f t="shared" si="1"/>
        <v>6000</v>
      </c>
      <c r="J92" s="18" t="s">
        <v>15</v>
      </c>
      <c r="K92" s="22" t="s">
        <v>16</v>
      </c>
      <c r="L92" s="23"/>
    </row>
    <row r="93" spans="1:12" x14ac:dyDescent="0.35">
      <c r="A93" s="17">
        <v>92</v>
      </c>
      <c r="B93" s="18" t="s">
        <v>136</v>
      </c>
      <c r="C93" s="19">
        <v>92374.68</v>
      </c>
      <c r="D93" s="20"/>
      <c r="E93" s="20"/>
      <c r="F93" s="18" t="s">
        <v>137</v>
      </c>
      <c r="G93" s="19"/>
      <c r="H93" s="21"/>
      <c r="I93" s="19">
        <f t="shared" si="1"/>
        <v>92374.68</v>
      </c>
      <c r="J93" s="18" t="s">
        <v>15</v>
      </c>
      <c r="K93" s="22" t="s">
        <v>16</v>
      </c>
      <c r="L93" s="23"/>
    </row>
    <row r="94" spans="1:12" x14ac:dyDescent="0.35">
      <c r="A94" s="17">
        <v>93</v>
      </c>
      <c r="B94" s="18" t="s">
        <v>65</v>
      </c>
      <c r="C94" s="19">
        <v>200000</v>
      </c>
      <c r="D94" s="20"/>
      <c r="E94" s="20"/>
      <c r="F94" s="18" t="s">
        <v>138</v>
      </c>
      <c r="G94" s="19"/>
      <c r="H94" s="21"/>
      <c r="I94" s="19">
        <f t="shared" si="1"/>
        <v>200000</v>
      </c>
      <c r="J94" s="18" t="s">
        <v>15</v>
      </c>
      <c r="K94" s="22" t="s">
        <v>16</v>
      </c>
      <c r="L94" s="23"/>
    </row>
    <row r="95" spans="1:12" x14ac:dyDescent="0.35">
      <c r="A95" s="17">
        <v>94</v>
      </c>
      <c r="B95" s="18" t="s">
        <v>65</v>
      </c>
      <c r="C95" s="19">
        <v>400000</v>
      </c>
      <c r="D95" s="20"/>
      <c r="E95" s="20"/>
      <c r="F95" s="18" t="s">
        <v>139</v>
      </c>
      <c r="G95" s="19"/>
      <c r="H95" s="21"/>
      <c r="I95" s="19">
        <f t="shared" si="1"/>
        <v>400000</v>
      </c>
      <c r="J95" s="18" t="s">
        <v>140</v>
      </c>
      <c r="K95" s="22" t="s">
        <v>16</v>
      </c>
      <c r="L95" s="23"/>
    </row>
    <row r="96" spans="1:12" x14ac:dyDescent="0.35">
      <c r="A96" s="17">
        <v>95</v>
      </c>
      <c r="B96" s="18" t="s">
        <v>65</v>
      </c>
      <c r="C96" s="19">
        <v>500000</v>
      </c>
      <c r="D96" s="20"/>
      <c r="E96" s="20"/>
      <c r="F96" s="18" t="s">
        <v>141</v>
      </c>
      <c r="G96" s="19"/>
      <c r="H96" s="21"/>
      <c r="I96" s="19">
        <f t="shared" si="1"/>
        <v>500000</v>
      </c>
      <c r="J96" s="18" t="s">
        <v>140</v>
      </c>
      <c r="K96" s="22" t="s">
        <v>16</v>
      </c>
      <c r="L96" s="23"/>
    </row>
    <row r="97" spans="1:12" s="35" customFormat="1" x14ac:dyDescent="0.35">
      <c r="A97" s="29"/>
      <c r="B97" s="30"/>
      <c r="C97" s="31">
        <f>SUM(C3:C96)</f>
        <v>14025750.700000001</v>
      </c>
      <c r="D97" s="31">
        <f>SUM(D3:D96)</f>
        <v>3727801.5</v>
      </c>
      <c r="E97" s="31">
        <f>SUM(E3:E96)</f>
        <v>3727801.5</v>
      </c>
      <c r="F97" s="31"/>
      <c r="G97" s="31">
        <f>SUM(G3:G96)</f>
        <v>972839.17</v>
      </c>
      <c r="H97" s="32">
        <f>SUM(H3:H96)</f>
        <v>972839.17</v>
      </c>
      <c r="I97" s="31">
        <f>SUM(I3:I96)</f>
        <v>16780713.030000001</v>
      </c>
      <c r="J97" s="30"/>
      <c r="K97" s="33"/>
      <c r="L97" s="34"/>
    </row>
    <row r="99" spans="1:12" x14ac:dyDescent="0.35">
      <c r="G99" s="4"/>
      <c r="H99" s="28"/>
    </row>
    <row r="100" spans="1:12" x14ac:dyDescent="0.35">
      <c r="B100" s="36" t="s">
        <v>142</v>
      </c>
      <c r="C100" s="36" t="s">
        <v>143</v>
      </c>
      <c r="D100" s="36" t="s">
        <v>144</v>
      </c>
      <c r="E100" s="36" t="s">
        <v>145</v>
      </c>
      <c r="F100" s="36" t="s">
        <v>146</v>
      </c>
      <c r="G100" s="37"/>
      <c r="H100" s="28"/>
    </row>
    <row r="101" spans="1:12" x14ac:dyDescent="0.35">
      <c r="B101" s="38" t="s">
        <v>147</v>
      </c>
      <c r="C101" s="38" t="s">
        <v>148</v>
      </c>
      <c r="D101" s="38" t="s">
        <v>149</v>
      </c>
      <c r="E101" s="38">
        <v>20</v>
      </c>
      <c r="F101" s="39"/>
      <c r="G101" s="40"/>
      <c r="H101" s="28"/>
    </row>
    <row r="102" spans="1:12" x14ac:dyDescent="0.35">
      <c r="B102" s="36" t="s">
        <v>150</v>
      </c>
      <c r="C102" s="41"/>
      <c r="D102" s="41"/>
      <c r="E102" s="41"/>
      <c r="F102" s="42"/>
      <c r="G102" s="43"/>
    </row>
    <row r="106" spans="1:12" x14ac:dyDescent="0.35">
      <c r="E106" s="44"/>
      <c r="F106" s="4"/>
    </row>
    <row r="107" spans="1:12" x14ac:dyDescent="0.35">
      <c r="F107" s="4"/>
    </row>
    <row r="108" spans="1:12" x14ac:dyDescent="0.35">
      <c r="F108" s="4"/>
    </row>
  </sheetData>
  <autoFilter ref="F1:F108" xr:uid="{FB485EDA-282A-4AF3-91C2-3D9FC7C00015}"/>
  <phoneticPr fontId="2" type="noConversion"/>
  <dataValidations count="4">
    <dataValidation type="list" allowBlank="1" showInputMessage="1" showErrorMessage="1" sqref="L72 J3:J86" xr:uid="{7FAD9E52-5684-484D-AFD5-C7C47D81DA19}">
      <formula1>"结案,在执行,未启动"</formula1>
    </dataValidation>
    <dataValidation type="list" allowBlank="1" showInputMessage="1" showErrorMessage="1" sqref="C71 K3:K86" xr:uid="{5341844C-F3E4-45CC-8F79-67F86F403E66}">
      <formula1>"限定性,非限定性,其它"</formula1>
    </dataValidation>
    <dataValidation type="list" allowBlank="1" showInputMessage="1" showErrorMessage="1" sqref="K87" xr:uid="{5ABF0521-EEF6-4433-B45F-B40D1A63E9BC}">
      <formula1>#REF!</formula1>
    </dataValidation>
    <dataValidation type="list" allowBlank="1" showInputMessage="1" showErrorMessage="1" sqref="J87" xr:uid="{13232A73-3E8C-4015-80DD-8B970CD4A3B8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基金会接受捐赠项目收支明细表201801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</dc:creator>
  <cp:lastModifiedBy>Johann</cp:lastModifiedBy>
  <dcterms:created xsi:type="dcterms:W3CDTF">2018-03-14T03:34:14Z</dcterms:created>
  <dcterms:modified xsi:type="dcterms:W3CDTF">2018-03-14T03:34:40Z</dcterms:modified>
</cp:coreProperties>
</file>